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BSTRACT\Gen_2016\County Abstracts_Completed\"/>
    </mc:Choice>
  </mc:AlternateContent>
  <bookViews>
    <workbookView xWindow="0" yWindow="0" windowWidth="23040" windowHeight="7980" tabRatio="599" activeTab="6"/>
  </bookViews>
  <sheets>
    <sheet name="Pres" sheetId="43" r:id="rId1"/>
    <sheet name="Pres WI 1" sheetId="44" r:id="rId2"/>
    <sheet name="Pres WI 2" sheetId="45" r:id="rId3"/>
    <sheet name="Pres WI 3" sheetId="46" r:id="rId4"/>
    <sheet name="US Sen - Amend" sheetId="1" r:id="rId5"/>
    <sheet name="Stats - Leg" sheetId="27" r:id="rId6"/>
    <sheet name="Co" sheetId="24" r:id="rId7"/>
  </sheets>
  <definedNames>
    <definedName name="_xlnm.Print_Titles" localSheetId="6">Co!$A:$A,Co!$1:$6</definedName>
    <definedName name="_xlnm.Print_Titles" localSheetId="5">'Stats - Leg'!$A:$A,'Stats - Leg'!$1:$6</definedName>
    <definedName name="_xlnm.Print_Titles" localSheetId="4">'US Sen - Amend'!$A:$A,'US Sen - Amend'!$1:$6</definedName>
  </definedNames>
  <calcPr calcId="152511"/>
</workbook>
</file>

<file path=xl/calcChain.xml><?xml version="1.0" encoding="utf-8"?>
<calcChain xmlns="http://schemas.openxmlformats.org/spreadsheetml/2006/main">
  <c r="H13" i="24" l="1"/>
  <c r="I13" i="24"/>
  <c r="C13" i="46" l="1"/>
  <c r="N13" i="46"/>
  <c r="M13" i="46"/>
  <c r="L13" i="46"/>
  <c r="K13" i="46"/>
  <c r="J13" i="46"/>
  <c r="I13" i="46"/>
  <c r="H13" i="46"/>
  <c r="G13" i="46"/>
  <c r="F13" i="46"/>
  <c r="E13" i="46"/>
  <c r="D13" i="46"/>
  <c r="B13" i="46"/>
  <c r="M13" i="45"/>
  <c r="L13" i="45"/>
  <c r="K13" i="45"/>
  <c r="J13" i="45"/>
  <c r="I13" i="45"/>
  <c r="H13" i="45"/>
  <c r="G13" i="45"/>
  <c r="F13" i="45"/>
  <c r="E13" i="45"/>
  <c r="D13" i="45"/>
  <c r="C13" i="45"/>
  <c r="B13" i="45"/>
  <c r="M13" i="44"/>
  <c r="L13" i="44"/>
  <c r="K13" i="44"/>
  <c r="J13" i="44"/>
  <c r="I13" i="44"/>
  <c r="H13" i="44"/>
  <c r="G13" i="44"/>
  <c r="F13" i="44"/>
  <c r="E13" i="44"/>
  <c r="D13" i="44"/>
  <c r="C13" i="44"/>
  <c r="B13" i="44" l="1"/>
  <c r="D12" i="27" l="1"/>
  <c r="D11" i="27"/>
  <c r="D10" i="27"/>
  <c r="D9" i="27"/>
  <c r="D8" i="27"/>
  <c r="D7" i="27"/>
  <c r="F10" i="27" l="1"/>
  <c r="F8" i="27"/>
  <c r="F9" i="27"/>
  <c r="F7" i="27"/>
  <c r="F11" i="27"/>
  <c r="F12" i="27"/>
  <c r="B13" i="27"/>
  <c r="C13" i="27"/>
  <c r="E13" i="27"/>
  <c r="D13" i="27" l="1"/>
  <c r="F13" i="27" s="1"/>
  <c r="F13" i="24" l="1"/>
  <c r="L13" i="27"/>
  <c r="C13" i="43"/>
  <c r="D13" i="1" l="1"/>
  <c r="K13" i="27"/>
  <c r="D13" i="24"/>
  <c r="K13" i="24"/>
  <c r="J13" i="24"/>
  <c r="K13" i="1"/>
  <c r="J13" i="1"/>
  <c r="E13" i="24"/>
  <c r="C13" i="24"/>
  <c r="B13" i="24"/>
  <c r="J13" i="27"/>
  <c r="I13" i="27"/>
  <c r="H13" i="27"/>
  <c r="G13" i="27"/>
  <c r="G13" i="1"/>
  <c r="F13" i="1"/>
  <c r="E13" i="1"/>
  <c r="E13" i="43"/>
  <c r="D13" i="43"/>
  <c r="B13" i="43"/>
  <c r="C13" i="1"/>
  <c r="B13" i="1"/>
  <c r="I13" i="43"/>
  <c r="H13" i="43"/>
  <c r="G13" i="43"/>
  <c r="F13" i="43"/>
  <c r="G13" i="24"/>
  <c r="H13" i="1" l="1"/>
  <c r="I13" i="1" l="1"/>
</calcChain>
</file>

<file path=xl/sharedStrings.xml><?xml version="1.0" encoding="utf-8"?>
<sst xmlns="http://schemas.openxmlformats.org/spreadsheetml/2006/main" count="162" uniqueCount="114">
  <si>
    <t>CO. TOTAL</t>
  </si>
  <si>
    <t>DEM</t>
  </si>
  <si>
    <t>REP</t>
  </si>
  <si>
    <t>ATTORNEY</t>
  </si>
  <si>
    <t>VOTING</t>
  </si>
  <si>
    <t>STATISTICS</t>
  </si>
  <si>
    <t>Precinct</t>
  </si>
  <si>
    <t>ST REP A</t>
  </si>
  <si>
    <t>ST REP B</t>
  </si>
  <si>
    <t>JUSTICE</t>
  </si>
  <si>
    <t>Total Number of Registered Voters at Cutoff</t>
  </si>
  <si>
    <t>Number Election
Day Registrants</t>
  </si>
  <si>
    <t>% of Registered
Voters That Voted</t>
  </si>
  <si>
    <t>ST SEN</t>
  </si>
  <si>
    <t>SUPREME COURT</t>
  </si>
  <si>
    <t>To Succeed:</t>
  </si>
  <si>
    <t>Total Number of
Registered Voters</t>
  </si>
  <si>
    <t>Number of
Ballots Cast</t>
  </si>
  <si>
    <t>COUNTY</t>
  </si>
  <si>
    <t>Total # absentee ballots cast</t>
  </si>
  <si>
    <t>UNITED STATES</t>
  </si>
  <si>
    <t>SENATOR</t>
  </si>
  <si>
    <t>REPRESENTATIVE</t>
  </si>
  <si>
    <t>Co. Total</t>
  </si>
  <si>
    <t>COMMISSIONER</t>
  </si>
  <si>
    <t>DIST 2</t>
  </si>
  <si>
    <t>CON</t>
  </si>
  <si>
    <t>Ray J. Writz</t>
  </si>
  <si>
    <t>Jerry Sturgill</t>
  </si>
  <si>
    <t>Mike Crapo</t>
  </si>
  <si>
    <t>Jim Jones</t>
  </si>
  <si>
    <t>Robyn Brody</t>
  </si>
  <si>
    <t>Curt McKenzie</t>
  </si>
  <si>
    <t>DIST 3</t>
  </si>
  <si>
    <t>SHERIFF</t>
  </si>
  <si>
    <t>PROSECUTING</t>
  </si>
  <si>
    <t>In Favor Of</t>
  </si>
  <si>
    <t>Against</t>
  </si>
  <si>
    <t>DISTRICT 2</t>
  </si>
  <si>
    <t>Jennifer Martinez</t>
  </si>
  <si>
    <t>Mike Simpson</t>
  </si>
  <si>
    <t>LEGISLATIVE DIST 28</t>
  </si>
  <si>
    <t>Mike Saville</t>
  </si>
  <si>
    <t>Jim Guthrie</t>
  </si>
  <si>
    <t>Steve Landon</t>
  </si>
  <si>
    <t>Randy Armstrong</t>
  </si>
  <si>
    <t>Kelley Packer</t>
  </si>
  <si>
    <t>Delane Anderson</t>
  </si>
  <si>
    <t>Jim Jeffries</t>
  </si>
  <si>
    <t>Anthony Tomkins</t>
  </si>
  <si>
    <t>PRESIDENT</t>
  </si>
  <si>
    <t>IND</t>
  </si>
  <si>
    <t>LIB</t>
  </si>
  <si>
    <t>Darrell L. Castle</t>
  </si>
  <si>
    <t>Hillary Rodham Clinton</t>
  </si>
  <si>
    <t>Scott Copeland</t>
  </si>
  <si>
    <t>Rocky De La Fuente</t>
  </si>
  <si>
    <t>Gary Johnson</t>
  </si>
  <si>
    <t>Evan McMullin</t>
  </si>
  <si>
    <t>Jill Stein</t>
  </si>
  <si>
    <t>Donald J. Trump</t>
  </si>
  <si>
    <t>WRITE INS</t>
  </si>
  <si>
    <t>Lynn Scherer</t>
  </si>
  <si>
    <t>Ryan C. Petersen</t>
  </si>
  <si>
    <t>CONSTITUTIONAL</t>
  </si>
  <si>
    <t xml:space="preserve"> AMENDMENT</t>
  </si>
  <si>
    <t>YES</t>
  </si>
  <si>
    <t>NO</t>
  </si>
  <si>
    <t>Dennis Andrew Ball</t>
  </si>
  <si>
    <t>Andrew D. Basiago</t>
  </si>
  <si>
    <t>Paij (Page) Boring</t>
  </si>
  <si>
    <t>Robert L. Buchanan</t>
  </si>
  <si>
    <t>Loren Collins</t>
  </si>
  <si>
    <t>Richard Duncan</t>
  </si>
  <si>
    <t>Ameer Flippin</t>
  </si>
  <si>
    <t>Ben Hartnell</t>
  </si>
  <si>
    <t>James Hedges</t>
  </si>
  <si>
    <t>Timothy Helgerson</t>
  </si>
  <si>
    <t>Tom Hoefling</t>
  </si>
  <si>
    <t>Alan Jacquemotte</t>
  </si>
  <si>
    <t>Lynn Kahn</t>
  </si>
  <si>
    <t>Chris Keniston</t>
  </si>
  <si>
    <t>Laurence Kotlikoff</t>
  </si>
  <si>
    <t>Chris Lacy</t>
  </si>
  <si>
    <t>David Librace</t>
  </si>
  <si>
    <t>David Limbaugh</t>
  </si>
  <si>
    <t>Steven P. Malloy</t>
  </si>
  <si>
    <t>Michael A Maturen</t>
  </si>
  <si>
    <t>Monica Gail Moorehead</t>
  </si>
  <si>
    <t>Kevin M. Moreau</t>
  </si>
  <si>
    <t>Laio Chantelle Morris</t>
  </si>
  <si>
    <t>Reverend MsMere</t>
  </si>
  <si>
    <t>Michael S Olkowski</t>
  </si>
  <si>
    <t>Darryl W. Perry</t>
  </si>
  <si>
    <t>Janet L. Reid</t>
  </si>
  <si>
    <t>Marshall Schoenke</t>
  </si>
  <si>
    <t>Joe Schriner</t>
  </si>
  <si>
    <t>Michael “Mike” Smith</t>
  </si>
  <si>
    <t>Shawna Sterling</t>
  </si>
  <si>
    <t>Nicola “Niki” Jo Taysom</t>
  </si>
  <si>
    <t>Anthony "Tony" Joseph Valdivia</t>
  </si>
  <si>
    <t xml:space="preserve">J.J. Vogel-Walcutt </t>
  </si>
  <si>
    <t>Barbara Whitaker</t>
  </si>
  <si>
    <t>Demetra Jefferson Wysinger</t>
  </si>
  <si>
    <t>William "Bill" Lasley</t>
  </si>
  <si>
    <t>Theodis Brown Sr.</t>
  </si>
  <si>
    <t>HJR 5</t>
  </si>
  <si>
    <t>W/I</t>
  </si>
  <si>
    <t>Abe Luca</t>
  </si>
  <si>
    <t>Louis R. Archuleta</t>
  </si>
  <si>
    <t>POWER COUNTY</t>
  </si>
  <si>
    <t>HOSPITAL DISTRICT</t>
  </si>
  <si>
    <t>GENERAL</t>
  </si>
  <si>
    <t>OBLIGATION BOND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</si>
</sst>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0.0%"/>
  </numFmts>
  <fonts count="6" x14ac:knownFonts="1">
    <font>
      <sz val="10"/>
      <name val="Helv"/>
    </font>
    <font>
      <sz val="8"/>
      <name val="Helv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12"/>
      <name val="Arial Narrow"/>
      <family val="2"/>
    </font>
    <font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15">
    <xf numFmtId="0" fontId="0" fillId="0" borderId="0" xfId="0"/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1" fontId="2" fillId="0" borderId="1" xfId="0" applyNumberFormat="1" applyFont="1" applyFill="1" applyBorder="1" applyAlignment="1" applyProtection="1">
      <alignment horizontal="center" vertical="center" textRotation="90" wrapText="1"/>
    </xf>
    <xf numFmtId="1" fontId="2" fillId="0" borderId="2" xfId="0" applyNumberFormat="1" applyFont="1" applyFill="1" applyBorder="1" applyAlignment="1" applyProtection="1">
      <alignment horizontal="center" vertical="center" textRotation="90" wrapText="1"/>
    </xf>
    <xf numFmtId="0" fontId="2" fillId="0" borderId="1" xfId="0" applyFont="1" applyFill="1" applyBorder="1" applyAlignment="1" applyProtection="1">
      <alignment horizontal="center" vertical="center" textRotation="90"/>
    </xf>
    <xf numFmtId="0" fontId="2" fillId="0" borderId="1" xfId="0" applyFont="1" applyFill="1" applyBorder="1" applyAlignment="1" applyProtection="1">
      <alignment horizontal="center" vertical="center" textRotation="90" wrapText="1"/>
    </xf>
    <xf numFmtId="0" fontId="3" fillId="0" borderId="3" xfId="0" applyFont="1" applyFill="1" applyBorder="1" applyAlignment="1" applyProtection="1">
      <alignment horizontal="center"/>
    </xf>
    <xf numFmtId="3" fontId="4" fillId="0" borderId="1" xfId="0" applyNumberFormat="1" applyFont="1" applyFill="1" applyBorder="1" applyAlignment="1" applyProtection="1">
      <alignment horizontal="left"/>
    </xf>
    <xf numFmtId="0" fontId="2" fillId="0" borderId="3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left"/>
    </xf>
    <xf numFmtId="0" fontId="2" fillId="0" borderId="7" xfId="0" applyFont="1" applyFill="1" applyBorder="1" applyAlignment="1" applyProtection="1">
      <alignment horizontal="left"/>
    </xf>
    <xf numFmtId="0" fontId="2" fillId="0" borderId="8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 textRotation="90"/>
      <protection locked="0"/>
    </xf>
    <xf numFmtId="3" fontId="3" fillId="2" borderId="9" xfId="0" applyNumberFormat="1" applyFont="1" applyFill="1" applyBorder="1" applyAlignment="1" applyProtection="1">
      <alignment horizontal="left"/>
    </xf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3" fontId="4" fillId="0" borderId="1" xfId="0" applyNumberFormat="1" applyFont="1" applyBorder="1" applyAlignment="1" applyProtection="1">
      <alignment horizontal="center"/>
    </xf>
    <xf numFmtId="3" fontId="2" fillId="0" borderId="13" xfId="0" applyNumberFormat="1" applyFont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</xf>
    <xf numFmtId="3" fontId="2" fillId="0" borderId="14" xfId="0" applyNumberFormat="1" applyFont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left"/>
    </xf>
    <xf numFmtId="0" fontId="3" fillId="0" borderId="5" xfId="0" applyFont="1" applyFill="1" applyBorder="1" applyAlignment="1" applyProtection="1"/>
    <xf numFmtId="0" fontId="3" fillId="0" borderId="0" xfId="0" applyFont="1" applyFill="1" applyBorder="1" applyAlignment="1" applyProtection="1">
      <protection locked="0"/>
    </xf>
    <xf numFmtId="0" fontId="3" fillId="0" borderId="16" xfId="0" applyFont="1" applyFill="1" applyBorder="1" applyAlignment="1" applyProtection="1"/>
    <xf numFmtId="0" fontId="2" fillId="0" borderId="16" xfId="0" applyFont="1" applyFill="1" applyBorder="1" applyAlignment="1" applyProtection="1">
      <alignment horizontal="left"/>
    </xf>
    <xf numFmtId="0" fontId="3" fillId="0" borderId="17" xfId="0" applyFont="1" applyFill="1" applyBorder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2" fillId="0" borderId="3" xfId="0" applyFont="1" applyFill="1" applyBorder="1" applyAlignment="1" applyProtection="1">
      <alignment horizontal="left"/>
    </xf>
    <xf numFmtId="0" fontId="3" fillId="0" borderId="16" xfId="0" applyFont="1" applyFill="1" applyBorder="1" applyAlignment="1" applyProtection="1">
      <alignment horizontal="center" vertical="center"/>
    </xf>
    <xf numFmtId="3" fontId="3" fillId="2" borderId="10" xfId="0" applyNumberFormat="1" applyFont="1" applyFill="1" applyBorder="1" applyAlignment="1" applyProtection="1">
      <alignment horizontal="left"/>
    </xf>
    <xf numFmtId="0" fontId="2" fillId="0" borderId="20" xfId="0" applyFont="1" applyFill="1" applyBorder="1" applyAlignment="1" applyProtection="1">
      <alignment horizontal="left"/>
    </xf>
    <xf numFmtId="0" fontId="2" fillId="0" borderId="21" xfId="0" applyFont="1" applyFill="1" applyBorder="1" applyAlignment="1" applyProtection="1">
      <alignment horizontal="left"/>
    </xf>
    <xf numFmtId="0" fontId="2" fillId="0" borderId="22" xfId="0" applyFont="1" applyFill="1" applyBorder="1" applyAlignment="1" applyProtection="1">
      <alignment horizontal="left"/>
    </xf>
    <xf numFmtId="3" fontId="4" fillId="0" borderId="0" xfId="0" applyNumberFormat="1" applyFont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left"/>
    </xf>
    <xf numFmtId="3" fontId="4" fillId="0" borderId="2" xfId="0" applyNumberFormat="1" applyFont="1" applyBorder="1" applyAlignment="1" applyProtection="1">
      <alignment horizontal="center"/>
    </xf>
    <xf numFmtId="0" fontId="2" fillId="0" borderId="16" xfId="0" applyFont="1" applyFill="1" applyBorder="1" applyAlignment="1" applyProtection="1">
      <alignment horizontal="center" vertical="center" textRotation="90"/>
    </xf>
    <xf numFmtId="3" fontId="2" fillId="0" borderId="12" xfId="0" applyNumberFormat="1" applyFont="1" applyBorder="1" applyAlignment="1" applyProtection="1">
      <alignment horizontal="center"/>
    </xf>
    <xf numFmtId="3" fontId="2" fillId="0" borderId="23" xfId="0" applyNumberFormat="1" applyFont="1" applyBorder="1" applyAlignment="1" applyProtection="1">
      <alignment horizontal="center"/>
    </xf>
    <xf numFmtId="164" fontId="2" fillId="0" borderId="0" xfId="0" applyNumberFormat="1" applyFont="1" applyFill="1" applyBorder="1" applyAlignment="1" applyProtection="1">
      <alignment horizontal="center"/>
    </xf>
    <xf numFmtId="3" fontId="4" fillId="0" borderId="26" xfId="0" applyNumberFormat="1" applyFont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10" fontId="4" fillId="0" borderId="1" xfId="0" applyNumberFormat="1" applyFont="1" applyBorder="1" applyAlignment="1" applyProtection="1">
      <alignment horizontal="center"/>
    </xf>
    <xf numFmtId="0" fontId="2" fillId="0" borderId="17" xfId="0" applyFont="1" applyFill="1" applyBorder="1" applyAlignment="1" applyProtection="1">
      <alignment horizontal="center" vertical="center" textRotation="90"/>
    </xf>
    <xf numFmtId="0" fontId="2" fillId="0" borderId="25" xfId="0" applyFont="1" applyFill="1" applyBorder="1" applyAlignment="1" applyProtection="1">
      <alignment horizontal="center" vertical="center" textRotation="90"/>
    </xf>
    <xf numFmtId="3" fontId="2" fillId="0" borderId="15" xfId="0" applyNumberFormat="1" applyFont="1" applyBorder="1" applyAlignment="1" applyProtection="1">
      <alignment horizontal="center"/>
    </xf>
    <xf numFmtId="3" fontId="4" fillId="0" borderId="1" xfId="0" applyNumberFormat="1" applyFont="1" applyFill="1" applyBorder="1" applyAlignment="1" applyProtection="1">
      <alignment horizontal="center"/>
    </xf>
    <xf numFmtId="0" fontId="2" fillId="0" borderId="22" xfId="0" applyFont="1" applyFill="1" applyBorder="1" applyAlignment="1" applyProtection="1">
      <alignment horizontal="center" vertical="center" textRotation="90"/>
    </xf>
    <xf numFmtId="0" fontId="3" fillId="0" borderId="4" xfId="0" applyFont="1" applyFill="1" applyBorder="1" applyAlignment="1" applyProtection="1"/>
    <xf numFmtId="0" fontId="2" fillId="0" borderId="23" xfId="0" applyNumberFormat="1" applyFont="1" applyBorder="1" applyAlignment="1" applyProtection="1">
      <alignment horizontal="left"/>
    </xf>
    <xf numFmtId="0" fontId="2" fillId="0" borderId="19" xfId="0" applyNumberFormat="1" applyFont="1" applyBorder="1" applyAlignment="1" applyProtection="1">
      <alignment horizontal="left"/>
    </xf>
    <xf numFmtId="0" fontId="2" fillId="0" borderId="24" xfId="0" applyNumberFormat="1" applyFont="1" applyBorder="1" applyAlignment="1" applyProtection="1">
      <alignment horizontal="left"/>
    </xf>
    <xf numFmtId="0" fontId="2" fillId="0" borderId="18" xfId="0" applyNumberFormat="1" applyFont="1" applyBorder="1" applyAlignment="1" applyProtection="1">
      <alignment horizontal="center"/>
      <protection locked="0"/>
    </xf>
    <xf numFmtId="0" fontId="2" fillId="0" borderId="28" xfId="0" applyNumberFormat="1" applyFont="1" applyBorder="1" applyAlignment="1" applyProtection="1">
      <alignment horizontal="center"/>
      <protection locked="0"/>
    </xf>
    <xf numFmtId="0" fontId="2" fillId="0" borderId="29" xfId="0" applyNumberFormat="1" applyFont="1" applyBorder="1" applyAlignment="1" applyProtection="1">
      <alignment horizontal="center"/>
      <protection locked="0"/>
    </xf>
    <xf numFmtId="3" fontId="3" fillId="2" borderId="11" xfId="0" applyNumberFormat="1" applyFont="1" applyFill="1" applyBorder="1" applyAlignment="1" applyProtection="1">
      <alignment horizontal="left"/>
    </xf>
    <xf numFmtId="0" fontId="2" fillId="0" borderId="17" xfId="0" applyFont="1" applyFill="1" applyBorder="1" applyAlignment="1" applyProtection="1">
      <alignment horizontal="center" vertical="center" textRotation="90" wrapText="1"/>
    </xf>
    <xf numFmtId="0" fontId="3" fillId="0" borderId="20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25" xfId="0" applyFont="1" applyFill="1" applyBorder="1" applyAlignment="1" applyProtection="1">
      <alignment horizontal="center"/>
    </xf>
    <xf numFmtId="3" fontId="4" fillId="0" borderId="3" xfId="0" applyNumberFormat="1" applyFont="1" applyBorder="1" applyAlignment="1" applyProtection="1">
      <alignment horizontal="center"/>
    </xf>
    <xf numFmtId="3" fontId="4" fillId="0" borderId="8" xfId="0" applyNumberFormat="1" applyFont="1" applyBorder="1" applyAlignment="1" applyProtection="1">
      <alignment horizontal="center"/>
    </xf>
    <xf numFmtId="3" fontId="2" fillId="0" borderId="18" xfId="0" applyNumberFormat="1" applyFont="1" applyFill="1" applyBorder="1" applyAlignment="1" applyProtection="1">
      <alignment horizontal="center"/>
      <protection locked="0"/>
    </xf>
    <xf numFmtId="3" fontId="2" fillId="0" borderId="30" xfId="0" applyNumberFormat="1" applyFont="1" applyFill="1" applyBorder="1" applyAlignment="1" applyProtection="1">
      <alignment horizontal="center"/>
      <protection locked="0"/>
    </xf>
    <xf numFmtId="3" fontId="2" fillId="0" borderId="13" xfId="0" applyNumberFormat="1" applyFont="1" applyFill="1" applyBorder="1" applyAlignment="1" applyProtection="1">
      <alignment horizontal="center"/>
      <protection locked="0"/>
    </xf>
    <xf numFmtId="3" fontId="2" fillId="0" borderId="31" xfId="0" applyNumberFormat="1" applyFont="1" applyFill="1" applyBorder="1" applyAlignment="1" applyProtection="1">
      <alignment horizontal="center"/>
      <protection locked="0"/>
    </xf>
    <xf numFmtId="3" fontId="2" fillId="0" borderId="32" xfId="0" applyNumberFormat="1" applyFont="1" applyFill="1" applyBorder="1" applyAlignment="1" applyProtection="1">
      <alignment horizontal="center"/>
      <protection locked="0"/>
    </xf>
    <xf numFmtId="3" fontId="2" fillId="0" borderId="14" xfId="0" applyNumberFormat="1" applyFont="1" applyFill="1" applyBorder="1" applyAlignment="1" applyProtection="1">
      <alignment horizontal="center"/>
      <protection locked="0"/>
    </xf>
    <xf numFmtId="3" fontId="2" fillId="0" borderId="29" xfId="0" applyNumberFormat="1" applyFont="1" applyFill="1" applyBorder="1" applyAlignment="1" applyProtection="1">
      <alignment horizontal="center"/>
      <protection locked="0"/>
    </xf>
    <xf numFmtId="3" fontId="2" fillId="0" borderId="33" xfId="0" applyNumberFormat="1" applyFont="1" applyFill="1" applyBorder="1" applyAlignment="1" applyProtection="1">
      <alignment horizontal="center"/>
      <protection locked="0"/>
    </xf>
    <xf numFmtId="3" fontId="2" fillId="0" borderId="34" xfId="0" applyNumberFormat="1" applyFont="1" applyFill="1" applyBorder="1" applyAlignment="1" applyProtection="1">
      <alignment horizontal="center"/>
      <protection locked="0"/>
    </xf>
    <xf numFmtId="3" fontId="2" fillId="0" borderId="35" xfId="0" applyNumberFormat="1" applyFont="1" applyFill="1" applyBorder="1" applyAlignment="1" applyProtection="1">
      <alignment horizontal="center"/>
      <protection locked="0"/>
    </xf>
    <xf numFmtId="0" fontId="2" fillId="0" borderId="12" xfId="0" applyNumberFormat="1" applyFont="1" applyBorder="1" applyAlignment="1" applyProtection="1">
      <alignment horizontal="left"/>
    </xf>
    <xf numFmtId="3" fontId="2" fillId="0" borderId="12" xfId="0" applyNumberFormat="1" applyFont="1" applyBorder="1" applyAlignment="1" applyProtection="1">
      <alignment horizontal="center"/>
      <protection locked="0"/>
    </xf>
    <xf numFmtId="3" fontId="2" fillId="0" borderId="15" xfId="0" applyNumberFormat="1" applyFont="1" applyBorder="1" applyAlignment="1" applyProtection="1">
      <alignment horizontal="center"/>
      <protection locked="0"/>
    </xf>
    <xf numFmtId="0" fontId="2" fillId="0" borderId="36" xfId="0" applyNumberFormat="1" applyFont="1" applyBorder="1" applyAlignment="1" applyProtection="1">
      <alignment horizontal="left"/>
    </xf>
    <xf numFmtId="3" fontId="2" fillId="0" borderId="3" xfId="0" applyNumberFormat="1" applyFont="1" applyBorder="1" applyAlignment="1" applyProtection="1">
      <alignment horizontal="center"/>
      <protection locked="0"/>
    </xf>
    <xf numFmtId="3" fontId="2" fillId="0" borderId="28" xfId="0" applyNumberFormat="1" applyFont="1" applyFill="1" applyBorder="1" applyAlignment="1" applyProtection="1">
      <alignment horizontal="center"/>
      <protection locked="0"/>
    </xf>
    <xf numFmtId="0" fontId="2" fillId="0" borderId="37" xfId="0" applyNumberFormat="1" applyFont="1" applyBorder="1" applyAlignment="1" applyProtection="1">
      <alignment horizontal="left"/>
    </xf>
    <xf numFmtId="0" fontId="2" fillId="0" borderId="20" xfId="0" applyFont="1" applyFill="1" applyBorder="1" applyAlignment="1" applyProtection="1">
      <alignment horizontal="center"/>
    </xf>
    <xf numFmtId="0" fontId="2" fillId="0" borderId="21" xfId="0" applyFont="1" applyFill="1" applyBorder="1" applyAlignment="1" applyProtection="1">
      <alignment horizontal="center"/>
    </xf>
    <xf numFmtId="0" fontId="2" fillId="0" borderId="22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27" xfId="0" applyFont="1" applyFill="1" applyBorder="1" applyAlignment="1" applyProtection="1">
      <alignment horizontal="center"/>
    </xf>
    <xf numFmtId="0" fontId="3" fillId="0" borderId="20" xfId="0" applyFont="1" applyFill="1" applyBorder="1" applyAlignment="1" applyProtection="1">
      <alignment horizontal="center"/>
    </xf>
    <xf numFmtId="0" fontId="3" fillId="0" borderId="21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27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2" fillId="0" borderId="27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3" fillId="0" borderId="25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26" xfId="0" applyFont="1" applyFill="1" applyBorder="1" applyAlignment="1" applyProtection="1">
      <alignment horizontal="center"/>
    </xf>
    <xf numFmtId="0" fontId="3" fillId="0" borderId="20" xfId="0" applyFont="1" applyBorder="1" applyAlignment="1" applyProtection="1">
      <alignment horizontal="center"/>
    </xf>
    <xf numFmtId="0" fontId="3" fillId="0" borderId="22" xfId="0" applyFont="1" applyBorder="1" applyAlignment="1" applyProtection="1">
      <alignment horizontal="center"/>
    </xf>
    <xf numFmtId="6" fontId="3" fillId="0" borderId="6" xfId="0" applyNumberFormat="1" applyFont="1" applyFill="1" applyBorder="1" applyAlignment="1" applyProtection="1">
      <alignment horizontal="center"/>
    </xf>
  </cellXfs>
  <cellStyles count="2">
    <cellStyle name="Normal" xfId="0" builtinId="0"/>
    <cellStyle name="Percent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opLeftCell="A5" zoomScaleNormal="100" workbookViewId="0">
      <selection activeCell="B7" sqref="B7:I12"/>
    </sheetView>
  </sheetViews>
  <sheetFormatPr defaultRowHeight="12.6" x14ac:dyDescent="0.25"/>
  <cols>
    <col min="2" max="15" width="8.6640625" customWidth="1"/>
  </cols>
  <sheetData>
    <row r="1" spans="1:9" ht="13.8" x14ac:dyDescent="0.3">
      <c r="A1" s="24"/>
      <c r="B1" s="85"/>
      <c r="C1" s="86"/>
      <c r="D1" s="86"/>
      <c r="E1" s="86"/>
      <c r="F1" s="86"/>
      <c r="G1" s="86"/>
      <c r="H1" s="86"/>
      <c r="I1" s="87"/>
    </row>
    <row r="2" spans="1:9" ht="13.8" x14ac:dyDescent="0.3">
      <c r="A2" s="25"/>
      <c r="B2" s="88" t="s">
        <v>20</v>
      </c>
      <c r="C2" s="89"/>
      <c r="D2" s="89"/>
      <c r="E2" s="89"/>
      <c r="F2" s="89"/>
      <c r="G2" s="89"/>
      <c r="H2" s="89"/>
      <c r="I2" s="90"/>
    </row>
    <row r="3" spans="1:9" ht="13.8" x14ac:dyDescent="0.3">
      <c r="A3" s="27"/>
      <c r="B3" s="88" t="s">
        <v>50</v>
      </c>
      <c r="C3" s="89"/>
      <c r="D3" s="89"/>
      <c r="E3" s="89"/>
      <c r="F3" s="89"/>
      <c r="G3" s="89"/>
      <c r="H3" s="89"/>
      <c r="I3" s="90"/>
    </row>
    <row r="4" spans="1:9" ht="13.8" x14ac:dyDescent="0.3">
      <c r="A4" s="28"/>
      <c r="B4" s="1" t="s">
        <v>51</v>
      </c>
      <c r="C4" s="1" t="s">
        <v>1</v>
      </c>
      <c r="D4" s="1" t="s">
        <v>26</v>
      </c>
      <c r="E4" s="1" t="s">
        <v>51</v>
      </c>
      <c r="F4" s="1" t="s">
        <v>52</v>
      </c>
      <c r="G4" s="1" t="s">
        <v>51</v>
      </c>
      <c r="H4" s="1" t="s">
        <v>51</v>
      </c>
      <c r="I4" s="1" t="s">
        <v>2</v>
      </c>
    </row>
    <row r="5" spans="1:9" ht="93" customHeight="1" thickBot="1" x14ac:dyDescent="0.3">
      <c r="A5" s="29" t="s">
        <v>6</v>
      </c>
      <c r="B5" s="6" t="s">
        <v>53</v>
      </c>
      <c r="C5" s="6" t="s">
        <v>54</v>
      </c>
      <c r="D5" s="6" t="s">
        <v>55</v>
      </c>
      <c r="E5" s="6" t="s">
        <v>56</v>
      </c>
      <c r="F5" s="6" t="s">
        <v>57</v>
      </c>
      <c r="G5" s="6" t="s">
        <v>58</v>
      </c>
      <c r="H5" s="6" t="s">
        <v>59</v>
      </c>
      <c r="I5" s="6" t="s">
        <v>60</v>
      </c>
    </row>
    <row r="6" spans="1:9" ht="14.4" thickBot="1" x14ac:dyDescent="0.35">
      <c r="A6" s="15"/>
      <c r="B6" s="34"/>
      <c r="C6" s="34"/>
      <c r="D6" s="34"/>
      <c r="E6" s="34"/>
      <c r="F6" s="34"/>
      <c r="G6" s="34"/>
      <c r="H6" s="34"/>
      <c r="I6" s="60"/>
    </row>
    <row r="7" spans="1:9" ht="13.8" x14ac:dyDescent="0.3">
      <c r="A7" s="55">
        <v>1</v>
      </c>
      <c r="B7" s="68">
        <v>4</v>
      </c>
      <c r="C7" s="68">
        <v>167</v>
      </c>
      <c r="D7" s="68">
        <v>3</v>
      </c>
      <c r="E7" s="68">
        <v>1</v>
      </c>
      <c r="F7" s="68">
        <v>25</v>
      </c>
      <c r="G7" s="68">
        <v>45</v>
      </c>
      <c r="H7" s="68">
        <v>5</v>
      </c>
      <c r="I7" s="68">
        <v>318</v>
      </c>
    </row>
    <row r="8" spans="1:9" ht="13.8" x14ac:dyDescent="0.3">
      <c r="A8" s="56">
        <v>2</v>
      </c>
      <c r="B8" s="83">
        <v>2</v>
      </c>
      <c r="C8" s="83">
        <v>211</v>
      </c>
      <c r="D8" s="83">
        <v>2</v>
      </c>
      <c r="E8" s="83">
        <v>7</v>
      </c>
      <c r="F8" s="83">
        <v>31</v>
      </c>
      <c r="G8" s="83">
        <v>44</v>
      </c>
      <c r="H8" s="83">
        <v>5</v>
      </c>
      <c r="I8" s="83">
        <v>406</v>
      </c>
    </row>
    <row r="9" spans="1:9" ht="13.8" x14ac:dyDescent="0.3">
      <c r="A9" s="56">
        <v>3</v>
      </c>
      <c r="B9" s="83">
        <v>7</v>
      </c>
      <c r="C9" s="83">
        <v>204</v>
      </c>
      <c r="D9" s="83">
        <v>4</v>
      </c>
      <c r="E9" s="83">
        <v>2</v>
      </c>
      <c r="F9" s="83">
        <v>24</v>
      </c>
      <c r="G9" s="83">
        <v>67</v>
      </c>
      <c r="H9" s="83">
        <v>8</v>
      </c>
      <c r="I9" s="83">
        <v>494</v>
      </c>
    </row>
    <row r="10" spans="1:9" ht="13.8" x14ac:dyDescent="0.3">
      <c r="A10" s="56">
        <v>4</v>
      </c>
      <c r="B10" s="83">
        <v>5</v>
      </c>
      <c r="C10" s="83">
        <v>22</v>
      </c>
      <c r="D10" s="83">
        <v>1</v>
      </c>
      <c r="E10" s="83">
        <v>0</v>
      </c>
      <c r="F10" s="83">
        <v>7</v>
      </c>
      <c r="G10" s="83">
        <v>54</v>
      </c>
      <c r="H10" s="83">
        <v>1</v>
      </c>
      <c r="I10" s="83">
        <v>177</v>
      </c>
    </row>
    <row r="11" spans="1:9" ht="13.8" x14ac:dyDescent="0.3">
      <c r="A11" s="56">
        <v>5</v>
      </c>
      <c r="B11" s="83">
        <v>0</v>
      </c>
      <c r="C11" s="83">
        <v>9</v>
      </c>
      <c r="D11" s="83">
        <v>0</v>
      </c>
      <c r="E11" s="83">
        <v>0</v>
      </c>
      <c r="F11" s="83">
        <v>0</v>
      </c>
      <c r="G11" s="83">
        <v>7</v>
      </c>
      <c r="H11" s="83">
        <v>0</v>
      </c>
      <c r="I11" s="83">
        <v>92</v>
      </c>
    </row>
    <row r="12" spans="1:9" ht="13.8" x14ac:dyDescent="0.3">
      <c r="A12" s="84">
        <v>6</v>
      </c>
      <c r="B12" s="74">
        <v>1</v>
      </c>
      <c r="C12" s="74">
        <v>86</v>
      </c>
      <c r="D12" s="74">
        <v>2</v>
      </c>
      <c r="E12" s="74">
        <v>1</v>
      </c>
      <c r="F12" s="74">
        <v>5</v>
      </c>
      <c r="G12" s="74">
        <v>16</v>
      </c>
      <c r="H12" s="74">
        <v>7</v>
      </c>
      <c r="I12" s="74">
        <v>179</v>
      </c>
    </row>
    <row r="13" spans="1:9" ht="13.8" x14ac:dyDescent="0.3">
      <c r="A13" s="8" t="s">
        <v>23</v>
      </c>
      <c r="B13" s="66">
        <f t="shared" ref="B13:I13" si="0">SUM(B7:B12)</f>
        <v>19</v>
      </c>
      <c r="C13" s="67">
        <f t="shared" si="0"/>
        <v>699</v>
      </c>
      <c r="D13" s="66">
        <f t="shared" si="0"/>
        <v>12</v>
      </c>
      <c r="E13" s="66">
        <f t="shared" si="0"/>
        <v>11</v>
      </c>
      <c r="F13" s="66">
        <f t="shared" si="0"/>
        <v>92</v>
      </c>
      <c r="G13" s="66">
        <f t="shared" si="0"/>
        <v>233</v>
      </c>
      <c r="H13" s="66">
        <f t="shared" si="0"/>
        <v>26</v>
      </c>
      <c r="I13" s="66">
        <f t="shared" si="0"/>
        <v>1666</v>
      </c>
    </row>
  </sheetData>
  <sheetProtection selectLockedCells="1"/>
  <mergeCells count="3">
    <mergeCell ref="B1:I1"/>
    <mergeCell ref="B2:I2"/>
    <mergeCell ref="B3:I3"/>
  </mergeCells>
  <printOptions horizontalCentered="1"/>
  <pageMargins left="1.5" right="0.5" top="1.5" bottom="0.5" header="1" footer="0.3"/>
  <pageSetup orientation="landscape" horizontalDpi="4294967295" verticalDpi="4294967295" r:id="rId1"/>
  <headerFooter>
    <oddHeader>&amp;C&amp;"Helv,Bold"POWER COUNTY RESULTS
GENERAL ELECTION     NOVEMBER 8,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zoomScaleNormal="100" workbookViewId="0">
      <selection activeCell="B7" sqref="B7:I12"/>
    </sheetView>
  </sheetViews>
  <sheetFormatPr defaultRowHeight="12.6" x14ac:dyDescent="0.25"/>
  <cols>
    <col min="2" max="16" width="7.6640625" customWidth="1"/>
  </cols>
  <sheetData>
    <row r="1" spans="1:13" ht="13.8" x14ac:dyDescent="0.3">
      <c r="A1" s="24"/>
      <c r="B1" s="91"/>
      <c r="C1" s="92"/>
      <c r="D1" s="92"/>
      <c r="E1" s="92"/>
      <c r="F1" s="92"/>
      <c r="G1" s="92"/>
      <c r="H1" s="92"/>
      <c r="I1" s="92"/>
      <c r="J1" s="92"/>
      <c r="K1" s="92"/>
      <c r="L1" s="92"/>
      <c r="M1" s="93"/>
    </row>
    <row r="2" spans="1:13" ht="13.8" x14ac:dyDescent="0.3">
      <c r="A2" s="25"/>
      <c r="B2" s="88" t="s">
        <v>20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90"/>
    </row>
    <row r="3" spans="1:13" ht="13.8" x14ac:dyDescent="0.3">
      <c r="A3" s="27"/>
      <c r="B3" s="94" t="s">
        <v>50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6"/>
    </row>
    <row r="4" spans="1:13" ht="13.8" x14ac:dyDescent="0.3">
      <c r="A4" s="28"/>
      <c r="B4" s="97" t="s">
        <v>61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9"/>
    </row>
    <row r="5" spans="1:13" ht="93" customHeight="1" thickBot="1" x14ac:dyDescent="0.3">
      <c r="A5" s="29" t="s">
        <v>6</v>
      </c>
      <c r="B5" s="61" t="s">
        <v>68</v>
      </c>
      <c r="C5" s="61" t="s">
        <v>69</v>
      </c>
      <c r="D5" s="61" t="s">
        <v>70</v>
      </c>
      <c r="E5" s="61" t="s">
        <v>105</v>
      </c>
      <c r="F5" s="61" t="s">
        <v>71</v>
      </c>
      <c r="G5" s="61" t="s">
        <v>72</v>
      </c>
      <c r="H5" s="61" t="s">
        <v>73</v>
      </c>
      <c r="I5" s="61" t="s">
        <v>74</v>
      </c>
      <c r="J5" s="61" t="s">
        <v>75</v>
      </c>
      <c r="K5" s="61" t="s">
        <v>76</v>
      </c>
      <c r="L5" s="61" t="s">
        <v>77</v>
      </c>
      <c r="M5" s="61" t="s">
        <v>78</v>
      </c>
    </row>
    <row r="6" spans="1:13" ht="14.4" thickBot="1" x14ac:dyDescent="0.35">
      <c r="A6" s="15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60"/>
    </row>
    <row r="7" spans="1:13" ht="13.8" x14ac:dyDescent="0.3">
      <c r="A7" s="55">
        <v>1</v>
      </c>
      <c r="B7" s="68">
        <v>0</v>
      </c>
      <c r="C7" s="69">
        <v>0</v>
      </c>
      <c r="D7" s="69">
        <v>0</v>
      </c>
      <c r="E7" s="69">
        <v>0</v>
      </c>
      <c r="F7" s="69">
        <v>0</v>
      </c>
      <c r="G7" s="69">
        <v>0</v>
      </c>
      <c r="H7" s="69">
        <v>0</v>
      </c>
      <c r="I7" s="69">
        <v>0</v>
      </c>
      <c r="J7" s="69">
        <v>0</v>
      </c>
      <c r="K7" s="69">
        <v>0</v>
      </c>
      <c r="L7" s="69">
        <v>0</v>
      </c>
      <c r="M7" s="70">
        <v>0</v>
      </c>
    </row>
    <row r="8" spans="1:13" ht="13.8" x14ac:dyDescent="0.3">
      <c r="A8" s="56">
        <v>2</v>
      </c>
      <c r="B8" s="71">
        <v>0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3">
        <v>0</v>
      </c>
    </row>
    <row r="9" spans="1:13" ht="13.8" x14ac:dyDescent="0.3">
      <c r="A9" s="56">
        <v>3</v>
      </c>
      <c r="B9" s="71">
        <v>0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3">
        <v>0</v>
      </c>
    </row>
    <row r="10" spans="1:13" ht="13.8" x14ac:dyDescent="0.3">
      <c r="A10" s="56">
        <v>4</v>
      </c>
      <c r="B10" s="71">
        <v>0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3">
        <v>0</v>
      </c>
    </row>
    <row r="11" spans="1:13" ht="13.8" x14ac:dyDescent="0.3">
      <c r="A11" s="56">
        <v>5</v>
      </c>
      <c r="B11" s="71">
        <v>0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3">
        <v>0</v>
      </c>
    </row>
    <row r="12" spans="1:13" ht="13.8" x14ac:dyDescent="0.3">
      <c r="A12" s="56">
        <v>6</v>
      </c>
      <c r="B12" s="75">
        <v>0</v>
      </c>
      <c r="C12" s="76">
        <v>0</v>
      </c>
      <c r="D12" s="76">
        <v>0</v>
      </c>
      <c r="E12" s="76">
        <v>0</v>
      </c>
      <c r="F12" s="76">
        <v>0</v>
      </c>
      <c r="G12" s="76">
        <v>0</v>
      </c>
      <c r="H12" s="76">
        <v>0</v>
      </c>
      <c r="I12" s="76">
        <v>0</v>
      </c>
      <c r="J12" s="76">
        <v>0</v>
      </c>
      <c r="K12" s="76">
        <v>0</v>
      </c>
      <c r="L12" s="76">
        <v>0</v>
      </c>
      <c r="M12" s="77">
        <v>0</v>
      </c>
    </row>
    <row r="13" spans="1:13" ht="13.8" x14ac:dyDescent="0.3">
      <c r="A13" s="8" t="s">
        <v>23</v>
      </c>
      <c r="B13" s="20">
        <f t="shared" ref="B13" si="0">SUM(B7:B12)</f>
        <v>0</v>
      </c>
      <c r="C13" s="20">
        <f t="shared" ref="C13:M13" si="1">SUM(C7:C12)</f>
        <v>0</v>
      </c>
      <c r="D13" s="20">
        <f t="shared" si="1"/>
        <v>0</v>
      </c>
      <c r="E13" s="20">
        <f t="shared" si="1"/>
        <v>0</v>
      </c>
      <c r="F13" s="20">
        <f t="shared" si="1"/>
        <v>0</v>
      </c>
      <c r="G13" s="20">
        <f t="shared" si="1"/>
        <v>0</v>
      </c>
      <c r="H13" s="20">
        <f t="shared" si="1"/>
        <v>0</v>
      </c>
      <c r="I13" s="20">
        <f t="shared" si="1"/>
        <v>0</v>
      </c>
      <c r="J13" s="20">
        <f t="shared" si="1"/>
        <v>0</v>
      </c>
      <c r="K13" s="20">
        <f t="shared" si="1"/>
        <v>0</v>
      </c>
      <c r="L13" s="20">
        <f t="shared" si="1"/>
        <v>0</v>
      </c>
      <c r="M13" s="20">
        <f t="shared" si="1"/>
        <v>0</v>
      </c>
    </row>
  </sheetData>
  <sheetProtection selectLockedCells="1"/>
  <mergeCells count="4">
    <mergeCell ref="B1:M1"/>
    <mergeCell ref="B2:M2"/>
    <mergeCell ref="B3:M3"/>
    <mergeCell ref="B4:M4"/>
  </mergeCells>
  <printOptions horizontalCentered="1"/>
  <pageMargins left="1.5" right="0.5" top="1.5" bottom="0.5" header="1" footer="0.3"/>
  <pageSetup orientation="landscape" r:id="rId1"/>
  <headerFooter>
    <oddHeader>&amp;C&amp;"Helv,Bold"POWER COUNTY RESULTS
GENERAL ELECTION     NOVEMBER 8, 2016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zoomScaleNormal="100" workbookViewId="0">
      <selection activeCell="B7" sqref="B7:I12"/>
    </sheetView>
  </sheetViews>
  <sheetFormatPr defaultRowHeight="12.6" x14ac:dyDescent="0.25"/>
  <cols>
    <col min="2" max="16" width="7.6640625" customWidth="1"/>
  </cols>
  <sheetData>
    <row r="1" spans="1:13" ht="13.8" x14ac:dyDescent="0.3">
      <c r="A1" s="24"/>
      <c r="B1" s="91"/>
      <c r="C1" s="92"/>
      <c r="D1" s="92"/>
      <c r="E1" s="92"/>
      <c r="F1" s="92"/>
      <c r="G1" s="92"/>
      <c r="H1" s="92"/>
      <c r="I1" s="92"/>
      <c r="J1" s="92"/>
      <c r="K1" s="92"/>
      <c r="L1" s="92"/>
      <c r="M1" s="93"/>
    </row>
    <row r="2" spans="1:13" ht="13.8" x14ac:dyDescent="0.3">
      <c r="A2" s="25"/>
      <c r="B2" s="88" t="s">
        <v>20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90"/>
    </row>
    <row r="3" spans="1:13" ht="13.8" x14ac:dyDescent="0.3">
      <c r="A3" s="27"/>
      <c r="B3" s="94" t="s">
        <v>50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6"/>
    </row>
    <row r="4" spans="1:13" ht="13.8" x14ac:dyDescent="0.3">
      <c r="A4" s="28"/>
      <c r="B4" s="97" t="s">
        <v>61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9"/>
    </row>
    <row r="5" spans="1:13" ht="93" customHeight="1" thickBot="1" x14ac:dyDescent="0.3">
      <c r="A5" s="29" t="s">
        <v>6</v>
      </c>
      <c r="B5" s="6" t="s">
        <v>79</v>
      </c>
      <c r="C5" s="6" t="s">
        <v>80</v>
      </c>
      <c r="D5" s="6" t="s">
        <v>81</v>
      </c>
      <c r="E5" s="6" t="s">
        <v>82</v>
      </c>
      <c r="F5" s="6" t="s">
        <v>83</v>
      </c>
      <c r="G5" s="6" t="s">
        <v>84</v>
      </c>
      <c r="H5" s="6" t="s">
        <v>85</v>
      </c>
      <c r="I5" s="6" t="s">
        <v>86</v>
      </c>
      <c r="J5" s="6" t="s">
        <v>87</v>
      </c>
      <c r="K5" s="6" t="s">
        <v>88</v>
      </c>
      <c r="L5" s="6" t="s">
        <v>89</v>
      </c>
      <c r="M5" s="6" t="s">
        <v>90</v>
      </c>
    </row>
    <row r="6" spans="1:13" ht="14.4" thickBot="1" x14ac:dyDescent="0.35">
      <c r="A6" s="15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60"/>
    </row>
    <row r="7" spans="1:13" ht="13.8" x14ac:dyDescent="0.3">
      <c r="A7" s="55">
        <v>1</v>
      </c>
      <c r="B7" s="68">
        <v>0</v>
      </c>
      <c r="C7" s="69">
        <v>0</v>
      </c>
      <c r="D7" s="69">
        <v>0</v>
      </c>
      <c r="E7" s="69">
        <v>0</v>
      </c>
      <c r="F7" s="69">
        <v>0</v>
      </c>
      <c r="G7" s="69">
        <v>0</v>
      </c>
      <c r="H7" s="69">
        <v>0</v>
      </c>
      <c r="I7" s="69">
        <v>0</v>
      </c>
      <c r="J7" s="69">
        <v>0</v>
      </c>
      <c r="K7" s="69">
        <v>0</v>
      </c>
      <c r="L7" s="69">
        <v>0</v>
      </c>
      <c r="M7" s="70">
        <v>0</v>
      </c>
    </row>
    <row r="8" spans="1:13" ht="13.8" x14ac:dyDescent="0.3">
      <c r="A8" s="56">
        <v>2</v>
      </c>
      <c r="B8" s="71">
        <v>0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3">
        <v>0</v>
      </c>
    </row>
    <row r="9" spans="1:13" ht="13.8" x14ac:dyDescent="0.3">
      <c r="A9" s="56">
        <v>3</v>
      </c>
      <c r="B9" s="71">
        <v>0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3">
        <v>0</v>
      </c>
    </row>
    <row r="10" spans="1:13" ht="13.8" x14ac:dyDescent="0.3">
      <c r="A10" s="56">
        <v>4</v>
      </c>
      <c r="B10" s="71">
        <v>0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3">
        <v>0</v>
      </c>
    </row>
    <row r="11" spans="1:13" ht="13.8" x14ac:dyDescent="0.3">
      <c r="A11" s="56">
        <v>5</v>
      </c>
      <c r="B11" s="71">
        <v>0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3">
        <v>0</v>
      </c>
    </row>
    <row r="12" spans="1:13" ht="13.8" x14ac:dyDescent="0.3">
      <c r="A12" s="56">
        <v>6</v>
      </c>
      <c r="B12" s="75">
        <v>0</v>
      </c>
      <c r="C12" s="76">
        <v>0</v>
      </c>
      <c r="D12" s="76">
        <v>0</v>
      </c>
      <c r="E12" s="76">
        <v>0</v>
      </c>
      <c r="F12" s="76">
        <v>0</v>
      </c>
      <c r="G12" s="76">
        <v>0</v>
      </c>
      <c r="H12" s="76">
        <v>0</v>
      </c>
      <c r="I12" s="76">
        <v>0</v>
      </c>
      <c r="J12" s="76">
        <v>0</v>
      </c>
      <c r="K12" s="76">
        <v>0</v>
      </c>
      <c r="L12" s="76">
        <v>0</v>
      </c>
      <c r="M12" s="77">
        <v>0</v>
      </c>
    </row>
    <row r="13" spans="1:13" ht="13.8" x14ac:dyDescent="0.3">
      <c r="A13" s="8" t="s">
        <v>23</v>
      </c>
      <c r="B13" s="20">
        <f t="shared" ref="B13:M13" si="0">SUM(B7:B12)</f>
        <v>0</v>
      </c>
      <c r="C13" s="20">
        <f t="shared" si="0"/>
        <v>0</v>
      </c>
      <c r="D13" s="20">
        <f t="shared" si="0"/>
        <v>0</v>
      </c>
      <c r="E13" s="20">
        <f t="shared" si="0"/>
        <v>0</v>
      </c>
      <c r="F13" s="20">
        <f t="shared" si="0"/>
        <v>0</v>
      </c>
      <c r="G13" s="20">
        <f t="shared" si="0"/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0">
        <f t="shared" si="0"/>
        <v>0</v>
      </c>
      <c r="L13" s="20">
        <f t="shared" si="0"/>
        <v>0</v>
      </c>
      <c r="M13" s="20">
        <f t="shared" si="0"/>
        <v>0</v>
      </c>
    </row>
  </sheetData>
  <sheetProtection selectLockedCells="1"/>
  <mergeCells count="4">
    <mergeCell ref="B1:M1"/>
    <mergeCell ref="B2:M2"/>
    <mergeCell ref="B3:M3"/>
    <mergeCell ref="B4:M4"/>
  </mergeCells>
  <printOptions horizontalCentered="1"/>
  <pageMargins left="1.5" right="0.5" top="1.5" bottom="0.5" header="1" footer="0.3"/>
  <pageSetup orientation="landscape" r:id="rId1"/>
  <headerFooter>
    <oddHeader>&amp;C&amp;"Helv,Bold"POWER COUNTY RESULTS
GENERAL ELECTION     NOVEMBER 8, 2016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zoomScaleNormal="100" workbookViewId="0">
      <selection activeCell="B7" sqref="B7:I12"/>
    </sheetView>
  </sheetViews>
  <sheetFormatPr defaultRowHeight="12.6" x14ac:dyDescent="0.25"/>
  <cols>
    <col min="2" max="16" width="7.6640625" customWidth="1"/>
  </cols>
  <sheetData>
    <row r="1" spans="1:14" ht="13.8" x14ac:dyDescent="0.3">
      <c r="A1" s="24"/>
      <c r="B1" s="91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3"/>
    </row>
    <row r="2" spans="1:14" ht="13.8" x14ac:dyDescent="0.3">
      <c r="A2" s="25"/>
      <c r="B2" s="88" t="s">
        <v>20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90"/>
    </row>
    <row r="3" spans="1:14" ht="13.8" x14ac:dyDescent="0.3">
      <c r="A3" s="27"/>
      <c r="B3" s="94" t="s">
        <v>50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6"/>
    </row>
    <row r="4" spans="1:14" ht="13.8" x14ac:dyDescent="0.3">
      <c r="A4" s="28"/>
      <c r="B4" s="97" t="s">
        <v>61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9"/>
    </row>
    <row r="5" spans="1:14" ht="93" customHeight="1" thickBot="1" x14ac:dyDescent="0.3">
      <c r="A5" s="29" t="s">
        <v>6</v>
      </c>
      <c r="B5" s="6" t="s">
        <v>91</v>
      </c>
      <c r="C5" s="6" t="s">
        <v>92</v>
      </c>
      <c r="D5" s="6" t="s">
        <v>93</v>
      </c>
      <c r="E5" s="6" t="s">
        <v>94</v>
      </c>
      <c r="F5" s="6" t="s">
        <v>95</v>
      </c>
      <c r="G5" s="6" t="s">
        <v>96</v>
      </c>
      <c r="H5" s="6" t="s">
        <v>97</v>
      </c>
      <c r="I5" s="6" t="s">
        <v>98</v>
      </c>
      <c r="J5" s="6" t="s">
        <v>99</v>
      </c>
      <c r="K5" s="6" t="s">
        <v>100</v>
      </c>
      <c r="L5" s="6" t="s">
        <v>101</v>
      </c>
      <c r="M5" s="6" t="s">
        <v>102</v>
      </c>
      <c r="N5" s="6" t="s">
        <v>103</v>
      </c>
    </row>
    <row r="6" spans="1:14" ht="14.4" thickBot="1" x14ac:dyDescent="0.35">
      <c r="A6" s="15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60"/>
    </row>
    <row r="7" spans="1:14" ht="13.8" x14ac:dyDescent="0.3">
      <c r="A7" s="55">
        <v>1</v>
      </c>
      <c r="B7" s="68">
        <v>0</v>
      </c>
      <c r="C7" s="69">
        <v>0</v>
      </c>
      <c r="D7" s="69">
        <v>0</v>
      </c>
      <c r="E7" s="69">
        <v>0</v>
      </c>
      <c r="F7" s="69">
        <v>0</v>
      </c>
      <c r="G7" s="69">
        <v>0</v>
      </c>
      <c r="H7" s="69">
        <v>0</v>
      </c>
      <c r="I7" s="69">
        <v>0</v>
      </c>
      <c r="J7" s="69">
        <v>0</v>
      </c>
      <c r="K7" s="69">
        <v>0</v>
      </c>
      <c r="L7" s="69">
        <v>0</v>
      </c>
      <c r="M7" s="69">
        <v>0</v>
      </c>
      <c r="N7" s="70">
        <v>0</v>
      </c>
    </row>
    <row r="8" spans="1:14" ht="13.8" x14ac:dyDescent="0.3">
      <c r="A8" s="56">
        <v>2</v>
      </c>
      <c r="B8" s="71">
        <v>0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3">
        <v>0</v>
      </c>
    </row>
    <row r="9" spans="1:14" ht="13.8" x14ac:dyDescent="0.3">
      <c r="A9" s="56">
        <v>3</v>
      </c>
      <c r="B9" s="71">
        <v>0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3">
        <v>0</v>
      </c>
    </row>
    <row r="10" spans="1:14" ht="13.8" x14ac:dyDescent="0.3">
      <c r="A10" s="56">
        <v>4</v>
      </c>
      <c r="B10" s="71">
        <v>0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3">
        <v>0</v>
      </c>
    </row>
    <row r="11" spans="1:14" ht="13.8" x14ac:dyDescent="0.3">
      <c r="A11" s="56">
        <v>5</v>
      </c>
      <c r="B11" s="71">
        <v>0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3">
        <v>0</v>
      </c>
    </row>
    <row r="12" spans="1:14" ht="13.8" x14ac:dyDescent="0.3">
      <c r="A12" s="56">
        <v>6</v>
      </c>
      <c r="B12" s="75">
        <v>0</v>
      </c>
      <c r="C12" s="76">
        <v>0</v>
      </c>
      <c r="D12" s="76">
        <v>0</v>
      </c>
      <c r="E12" s="76">
        <v>0</v>
      </c>
      <c r="F12" s="76">
        <v>0</v>
      </c>
      <c r="G12" s="76">
        <v>0</v>
      </c>
      <c r="H12" s="76">
        <v>0</v>
      </c>
      <c r="I12" s="76">
        <v>0</v>
      </c>
      <c r="J12" s="76">
        <v>0</v>
      </c>
      <c r="K12" s="76">
        <v>0</v>
      </c>
      <c r="L12" s="76">
        <v>0</v>
      </c>
      <c r="M12" s="76">
        <v>0</v>
      </c>
      <c r="N12" s="77">
        <v>0</v>
      </c>
    </row>
    <row r="13" spans="1:14" ht="13.8" x14ac:dyDescent="0.3">
      <c r="A13" s="8" t="s">
        <v>23</v>
      </c>
      <c r="B13" s="20">
        <f t="shared" ref="B13:N13" si="0">SUM(B7:B12)</f>
        <v>0</v>
      </c>
      <c r="C13" s="20">
        <f t="shared" ref="C13" si="1">SUM(C7:C12)</f>
        <v>0</v>
      </c>
      <c r="D13" s="20">
        <f t="shared" si="0"/>
        <v>0</v>
      </c>
      <c r="E13" s="20">
        <f t="shared" si="0"/>
        <v>0</v>
      </c>
      <c r="F13" s="20">
        <f t="shared" si="0"/>
        <v>0</v>
      </c>
      <c r="G13" s="20">
        <f t="shared" si="0"/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0">
        <f t="shared" si="0"/>
        <v>0</v>
      </c>
      <c r="L13" s="20">
        <f t="shared" si="0"/>
        <v>0</v>
      </c>
      <c r="M13" s="20">
        <f t="shared" si="0"/>
        <v>0</v>
      </c>
      <c r="N13" s="20">
        <f t="shared" si="0"/>
        <v>0</v>
      </c>
    </row>
  </sheetData>
  <sheetProtection selectLockedCells="1"/>
  <mergeCells count="4">
    <mergeCell ref="B1:N1"/>
    <mergeCell ref="B2:N2"/>
    <mergeCell ref="B3:N3"/>
    <mergeCell ref="B4:N4"/>
  </mergeCells>
  <printOptions horizontalCentered="1"/>
  <pageMargins left="1.5" right="0.5" top="1.5" bottom="0.5" header="1" footer="0.3"/>
  <pageSetup orientation="landscape" r:id="rId1"/>
  <headerFooter>
    <oddHeader>&amp;C&amp;"Helv,Bold"POWER COUNTY RESULTS
GENERAL ELECTION     NOVEMBER 8, 2016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zoomScaleNormal="100" zoomScaleSheetLayoutView="100" workbookViewId="0">
      <selection activeCell="B7" sqref="B7:I12"/>
    </sheetView>
  </sheetViews>
  <sheetFormatPr defaultColWidth="9.109375" defaultRowHeight="13.8" x14ac:dyDescent="0.3"/>
  <cols>
    <col min="1" max="1" width="8.33203125" style="19" customWidth="1"/>
    <col min="2" max="4" width="8.6640625" style="19" customWidth="1"/>
    <col min="5" max="7" width="8.6640625" style="31" customWidth="1"/>
    <col min="8" max="15" width="8.6640625" style="13" customWidth="1"/>
    <col min="16" max="16384" width="9.109375" style="13"/>
  </cols>
  <sheetData>
    <row r="1" spans="1:11" x14ac:dyDescent="0.3">
      <c r="A1" s="24"/>
      <c r="B1" s="36"/>
      <c r="C1" s="36"/>
      <c r="D1" s="37"/>
      <c r="E1" s="103" t="s">
        <v>20</v>
      </c>
      <c r="F1" s="103"/>
      <c r="G1" s="103"/>
      <c r="H1" s="91" t="s">
        <v>14</v>
      </c>
      <c r="I1" s="92"/>
      <c r="J1" s="62"/>
      <c r="K1" s="63"/>
    </row>
    <row r="2" spans="1:11" s="26" customFormat="1" x14ac:dyDescent="0.3">
      <c r="A2" s="25"/>
      <c r="B2" s="88" t="s">
        <v>20</v>
      </c>
      <c r="C2" s="89"/>
      <c r="D2" s="90"/>
      <c r="E2" s="88" t="s">
        <v>22</v>
      </c>
      <c r="F2" s="89"/>
      <c r="G2" s="90"/>
      <c r="H2" s="106" t="s">
        <v>9</v>
      </c>
      <c r="I2" s="106"/>
      <c r="J2" s="88" t="s">
        <v>64</v>
      </c>
      <c r="K2" s="90"/>
    </row>
    <row r="3" spans="1:11" s="26" customFormat="1" x14ac:dyDescent="0.3">
      <c r="A3" s="27"/>
      <c r="B3" s="100" t="s">
        <v>21</v>
      </c>
      <c r="C3" s="101"/>
      <c r="D3" s="102"/>
      <c r="E3" s="100" t="s">
        <v>38</v>
      </c>
      <c r="F3" s="101"/>
      <c r="G3" s="102"/>
      <c r="H3" s="85" t="s">
        <v>15</v>
      </c>
      <c r="I3" s="86"/>
      <c r="J3" s="88" t="s">
        <v>65</v>
      </c>
      <c r="K3" s="107"/>
    </row>
    <row r="4" spans="1:11" ht="13.5" customHeight="1" x14ac:dyDescent="0.3">
      <c r="A4" s="28"/>
      <c r="B4" s="1" t="s">
        <v>2</v>
      </c>
      <c r="C4" s="1" t="s">
        <v>1</v>
      </c>
      <c r="D4" s="1" t="s">
        <v>26</v>
      </c>
      <c r="E4" s="1" t="s">
        <v>1</v>
      </c>
      <c r="F4" s="1" t="s">
        <v>2</v>
      </c>
      <c r="G4" s="1" t="s">
        <v>26</v>
      </c>
      <c r="H4" s="104" t="s">
        <v>30</v>
      </c>
      <c r="I4" s="105"/>
      <c r="J4" s="100" t="s">
        <v>106</v>
      </c>
      <c r="K4" s="102"/>
    </row>
    <row r="5" spans="1:11" s="14" customFormat="1" ht="93" customHeight="1" thickBot="1" x14ac:dyDescent="0.3">
      <c r="A5" s="29" t="s">
        <v>6</v>
      </c>
      <c r="B5" s="6" t="s">
        <v>29</v>
      </c>
      <c r="C5" s="6" t="s">
        <v>28</v>
      </c>
      <c r="D5" s="6" t="s">
        <v>27</v>
      </c>
      <c r="E5" s="6" t="s">
        <v>39</v>
      </c>
      <c r="F5" s="6" t="s">
        <v>40</v>
      </c>
      <c r="G5" s="6" t="s">
        <v>49</v>
      </c>
      <c r="H5" s="4" t="s">
        <v>31</v>
      </c>
      <c r="I5" s="4" t="s">
        <v>32</v>
      </c>
      <c r="J5" s="4" t="s">
        <v>66</v>
      </c>
      <c r="K5" s="4" t="s">
        <v>67</v>
      </c>
    </row>
    <row r="6" spans="1:11" s="18" customFormat="1" ht="14.4" thickBot="1" x14ac:dyDescent="0.35">
      <c r="A6" s="15"/>
      <c r="B6" s="34"/>
      <c r="C6" s="34"/>
      <c r="D6" s="34"/>
      <c r="E6" s="16"/>
      <c r="F6" s="16"/>
      <c r="G6" s="16"/>
      <c r="H6" s="16"/>
      <c r="I6" s="16"/>
      <c r="J6" s="16"/>
      <c r="K6" s="17"/>
    </row>
    <row r="7" spans="1:11" s="18" customFormat="1" x14ac:dyDescent="0.3">
      <c r="A7" s="55">
        <v>1</v>
      </c>
      <c r="B7" s="68">
        <v>380</v>
      </c>
      <c r="C7" s="68">
        <v>169</v>
      </c>
      <c r="D7" s="68">
        <v>33</v>
      </c>
      <c r="E7" s="68">
        <v>162</v>
      </c>
      <c r="F7" s="68">
        <v>373</v>
      </c>
      <c r="G7" s="68">
        <v>41</v>
      </c>
      <c r="H7" s="68">
        <v>250</v>
      </c>
      <c r="I7" s="68">
        <v>224</v>
      </c>
      <c r="J7" s="57">
        <v>293</v>
      </c>
      <c r="K7" s="57">
        <v>234</v>
      </c>
    </row>
    <row r="8" spans="1:11" s="18" customFormat="1" x14ac:dyDescent="0.3">
      <c r="A8" s="56">
        <v>2</v>
      </c>
      <c r="B8" s="83">
        <v>483</v>
      </c>
      <c r="C8" s="83">
        <v>187</v>
      </c>
      <c r="D8" s="83">
        <v>43</v>
      </c>
      <c r="E8" s="83">
        <v>194</v>
      </c>
      <c r="F8" s="83">
        <v>478</v>
      </c>
      <c r="G8" s="83">
        <v>42</v>
      </c>
      <c r="H8" s="83">
        <v>352</v>
      </c>
      <c r="I8" s="83">
        <v>252</v>
      </c>
      <c r="J8" s="58">
        <v>370</v>
      </c>
      <c r="K8" s="58">
        <v>308</v>
      </c>
    </row>
    <row r="9" spans="1:11" s="18" customFormat="1" x14ac:dyDescent="0.3">
      <c r="A9" s="56">
        <v>3</v>
      </c>
      <c r="B9" s="83">
        <v>576</v>
      </c>
      <c r="C9" s="83">
        <v>198</v>
      </c>
      <c r="D9" s="83">
        <v>40</v>
      </c>
      <c r="E9" s="83">
        <v>203</v>
      </c>
      <c r="F9" s="83">
        <v>560</v>
      </c>
      <c r="G9" s="83">
        <v>50</v>
      </c>
      <c r="H9" s="83">
        <v>411</v>
      </c>
      <c r="I9" s="83">
        <v>259</v>
      </c>
      <c r="J9" s="58">
        <v>438</v>
      </c>
      <c r="K9" s="58">
        <v>328</v>
      </c>
    </row>
    <row r="10" spans="1:11" s="18" customFormat="1" x14ac:dyDescent="0.3">
      <c r="A10" s="56">
        <v>4</v>
      </c>
      <c r="B10" s="83">
        <v>211</v>
      </c>
      <c r="C10" s="83">
        <v>30</v>
      </c>
      <c r="D10" s="83">
        <v>29</v>
      </c>
      <c r="E10" s="83">
        <v>24</v>
      </c>
      <c r="F10" s="83">
        <v>211</v>
      </c>
      <c r="G10" s="83">
        <v>33</v>
      </c>
      <c r="H10" s="83">
        <v>111</v>
      </c>
      <c r="I10" s="83">
        <v>120</v>
      </c>
      <c r="J10" s="58">
        <v>141</v>
      </c>
      <c r="K10" s="58">
        <v>119</v>
      </c>
    </row>
    <row r="11" spans="1:11" s="18" customFormat="1" x14ac:dyDescent="0.3">
      <c r="A11" s="56">
        <v>5</v>
      </c>
      <c r="B11" s="83">
        <v>97</v>
      </c>
      <c r="C11" s="83">
        <v>9</v>
      </c>
      <c r="D11" s="83">
        <v>3</v>
      </c>
      <c r="E11" s="83">
        <v>11</v>
      </c>
      <c r="F11" s="83">
        <v>87</v>
      </c>
      <c r="G11" s="83">
        <v>9</v>
      </c>
      <c r="H11" s="83">
        <v>45</v>
      </c>
      <c r="I11" s="83">
        <v>45</v>
      </c>
      <c r="J11" s="58">
        <v>68</v>
      </c>
      <c r="K11" s="58">
        <v>32</v>
      </c>
    </row>
    <row r="12" spans="1:11" s="18" customFormat="1" x14ac:dyDescent="0.3">
      <c r="A12" s="56">
        <v>6</v>
      </c>
      <c r="B12" s="74">
        <v>195</v>
      </c>
      <c r="C12" s="74">
        <v>93</v>
      </c>
      <c r="D12" s="74">
        <v>14</v>
      </c>
      <c r="E12" s="74">
        <v>102</v>
      </c>
      <c r="F12" s="74">
        <v>176</v>
      </c>
      <c r="G12" s="74">
        <v>23</v>
      </c>
      <c r="H12" s="74">
        <v>147</v>
      </c>
      <c r="I12" s="74">
        <v>120</v>
      </c>
      <c r="J12" s="59">
        <v>155</v>
      </c>
      <c r="K12" s="59">
        <v>129</v>
      </c>
    </row>
    <row r="13" spans="1:11" s="18" customFormat="1" x14ac:dyDescent="0.3">
      <c r="A13" s="8" t="s">
        <v>23</v>
      </c>
      <c r="B13" s="51">
        <f t="shared" ref="B13:I13" si="0">SUM(B7:B12)</f>
        <v>1942</v>
      </c>
      <c r="C13" s="51">
        <f t="shared" si="0"/>
        <v>686</v>
      </c>
      <c r="D13" s="51">
        <f t="shared" si="0"/>
        <v>162</v>
      </c>
      <c r="E13" s="51">
        <f t="shared" si="0"/>
        <v>696</v>
      </c>
      <c r="F13" s="51">
        <f t="shared" si="0"/>
        <v>1885</v>
      </c>
      <c r="G13" s="51">
        <f t="shared" si="0"/>
        <v>198</v>
      </c>
      <c r="H13" s="20">
        <f t="shared" si="0"/>
        <v>1316</v>
      </c>
      <c r="I13" s="40">
        <f t="shared" si="0"/>
        <v>1020</v>
      </c>
      <c r="J13" s="20">
        <f>SUM(J7:J12)</f>
        <v>1465</v>
      </c>
      <c r="K13" s="20">
        <f>SUM(K7:K12)</f>
        <v>1150</v>
      </c>
    </row>
    <row r="14" spans="1:11" s="18" customFormat="1" x14ac:dyDescent="0.3">
      <c r="A14" s="13"/>
      <c r="B14" s="19"/>
      <c r="C14" s="19"/>
      <c r="D14" s="19"/>
      <c r="E14" s="31"/>
      <c r="F14" s="31"/>
      <c r="G14" s="31"/>
      <c r="H14" s="13"/>
      <c r="I14" s="13"/>
      <c r="J14" s="13"/>
      <c r="K14" s="13"/>
    </row>
    <row r="15" spans="1:11" s="18" customFormat="1" x14ac:dyDescent="0.3">
      <c r="A15" s="19"/>
      <c r="B15" s="19"/>
      <c r="C15" s="19"/>
      <c r="D15" s="19"/>
      <c r="E15" s="31"/>
      <c r="F15" s="31"/>
      <c r="G15" s="31"/>
      <c r="H15" s="13"/>
      <c r="I15" s="13"/>
      <c r="J15" s="13"/>
      <c r="K15" s="13"/>
    </row>
    <row r="16" spans="1:11" s="18" customFormat="1" x14ac:dyDescent="0.3">
      <c r="A16" s="19"/>
      <c r="B16" s="19"/>
      <c r="C16" s="19"/>
      <c r="D16" s="19"/>
      <c r="E16" s="31"/>
      <c r="F16" s="31"/>
      <c r="G16" s="31"/>
      <c r="H16" s="13"/>
      <c r="I16" s="13"/>
      <c r="J16" s="13"/>
      <c r="K16" s="13"/>
    </row>
    <row r="17" spans="1:11" s="18" customFormat="1" x14ac:dyDescent="0.3">
      <c r="A17" s="19"/>
      <c r="B17" s="19"/>
      <c r="C17" s="19"/>
      <c r="D17" s="19"/>
      <c r="E17" s="31"/>
      <c r="F17" s="31"/>
      <c r="G17" s="31"/>
      <c r="H17" s="13"/>
      <c r="I17" s="13"/>
      <c r="J17" s="13"/>
      <c r="K17" s="13"/>
    </row>
    <row r="18" spans="1:11" s="18" customFormat="1" x14ac:dyDescent="0.3">
      <c r="A18" s="19"/>
      <c r="B18" s="19"/>
      <c r="C18" s="19"/>
      <c r="D18" s="19"/>
      <c r="E18" s="31"/>
      <c r="F18" s="31"/>
      <c r="G18" s="31"/>
      <c r="H18" s="13"/>
      <c r="I18" s="13"/>
      <c r="J18" s="13"/>
      <c r="K18" s="13"/>
    </row>
    <row r="19" spans="1:11" s="18" customFormat="1" x14ac:dyDescent="0.3">
      <c r="A19" s="19"/>
      <c r="B19" s="19"/>
      <c r="C19" s="19"/>
      <c r="D19" s="19"/>
      <c r="E19" s="31"/>
      <c r="F19" s="31"/>
      <c r="G19" s="31"/>
      <c r="H19" s="13"/>
      <c r="I19" s="13"/>
      <c r="J19" s="13"/>
      <c r="K19" s="13"/>
    </row>
    <row r="20" spans="1:11" s="18" customFormat="1" x14ac:dyDescent="0.3">
      <c r="A20" s="19"/>
      <c r="B20" s="19"/>
      <c r="C20" s="19"/>
      <c r="D20" s="19"/>
      <c r="E20" s="31"/>
      <c r="F20" s="31"/>
      <c r="G20" s="31"/>
      <c r="H20" s="13"/>
      <c r="I20" s="13"/>
      <c r="J20" s="13"/>
      <c r="K20" s="13"/>
    </row>
    <row r="21" spans="1:11" s="18" customFormat="1" x14ac:dyDescent="0.3">
      <c r="A21" s="19"/>
      <c r="B21" s="19"/>
      <c r="C21" s="19"/>
      <c r="D21" s="19"/>
      <c r="E21" s="31"/>
      <c r="F21" s="31"/>
      <c r="G21" s="31"/>
      <c r="H21" s="13"/>
      <c r="I21" s="13"/>
      <c r="J21" s="13"/>
      <c r="K21" s="13"/>
    </row>
    <row r="22" spans="1:11" s="18" customFormat="1" x14ac:dyDescent="0.3">
      <c r="A22" s="19"/>
      <c r="B22" s="19"/>
      <c r="C22" s="19"/>
      <c r="D22" s="19"/>
      <c r="E22" s="31"/>
      <c r="F22" s="31"/>
      <c r="G22" s="31"/>
      <c r="H22" s="13"/>
      <c r="I22" s="13"/>
      <c r="J22" s="13"/>
      <c r="K22" s="13"/>
    </row>
    <row r="23" spans="1:11" s="18" customFormat="1" x14ac:dyDescent="0.3">
      <c r="A23" s="19"/>
      <c r="B23" s="19"/>
      <c r="C23" s="19"/>
      <c r="D23" s="19"/>
      <c r="E23" s="31"/>
      <c r="F23" s="31"/>
      <c r="G23" s="31"/>
      <c r="H23" s="13"/>
      <c r="I23" s="13"/>
      <c r="J23" s="13"/>
      <c r="K23" s="13"/>
    </row>
    <row r="24" spans="1:11" s="18" customFormat="1" x14ac:dyDescent="0.3">
      <c r="A24" s="19"/>
      <c r="B24" s="19"/>
      <c r="C24" s="19"/>
      <c r="D24" s="19"/>
      <c r="E24" s="31"/>
      <c r="F24" s="31"/>
      <c r="G24" s="31"/>
      <c r="H24" s="13"/>
      <c r="I24" s="13"/>
      <c r="J24" s="13"/>
      <c r="K24" s="13"/>
    </row>
    <row r="25" spans="1:11" s="18" customFormat="1" x14ac:dyDescent="0.3">
      <c r="A25" s="19"/>
      <c r="B25" s="19"/>
      <c r="C25" s="19"/>
      <c r="D25" s="19"/>
      <c r="E25" s="31"/>
      <c r="F25" s="31"/>
      <c r="G25" s="31"/>
      <c r="H25" s="13"/>
      <c r="I25" s="13"/>
      <c r="J25" s="13"/>
      <c r="K25" s="13"/>
    </row>
    <row r="26" spans="1:11" s="18" customFormat="1" x14ac:dyDescent="0.3">
      <c r="A26" s="19"/>
      <c r="B26" s="19"/>
      <c r="C26" s="19"/>
      <c r="D26" s="19"/>
      <c r="E26" s="31"/>
      <c r="F26" s="31"/>
      <c r="G26" s="31"/>
      <c r="H26" s="13"/>
      <c r="I26" s="13"/>
      <c r="J26" s="13"/>
      <c r="K26" s="13"/>
    </row>
    <row r="27" spans="1:11" s="18" customFormat="1" x14ac:dyDescent="0.3">
      <c r="A27" s="19"/>
      <c r="B27" s="19"/>
      <c r="C27" s="19"/>
      <c r="D27" s="19"/>
      <c r="E27" s="31"/>
      <c r="F27" s="31"/>
      <c r="G27" s="31"/>
      <c r="H27" s="13"/>
      <c r="I27" s="13"/>
      <c r="J27" s="13"/>
      <c r="K27" s="13"/>
    </row>
    <row r="28" spans="1:11" s="18" customFormat="1" x14ac:dyDescent="0.3">
      <c r="A28" s="19"/>
      <c r="B28" s="19"/>
      <c r="C28" s="19"/>
      <c r="D28" s="19"/>
      <c r="E28" s="31"/>
      <c r="F28" s="31"/>
      <c r="G28" s="31"/>
      <c r="H28" s="13"/>
      <c r="I28" s="13"/>
      <c r="J28" s="13"/>
      <c r="K28" s="13"/>
    </row>
    <row r="29" spans="1:11" s="18" customFormat="1" x14ac:dyDescent="0.3">
      <c r="A29" s="19"/>
      <c r="B29" s="19"/>
      <c r="C29" s="19"/>
      <c r="D29" s="19"/>
      <c r="E29" s="31"/>
      <c r="F29" s="31"/>
      <c r="G29" s="31"/>
      <c r="H29" s="13"/>
      <c r="I29" s="13"/>
      <c r="J29" s="13"/>
      <c r="K29" s="13"/>
    </row>
    <row r="30" spans="1:11" s="18" customFormat="1" x14ac:dyDescent="0.3">
      <c r="A30" s="19"/>
      <c r="B30" s="19"/>
      <c r="C30" s="19"/>
      <c r="D30" s="19"/>
      <c r="E30" s="31"/>
      <c r="F30" s="31"/>
      <c r="G30" s="31"/>
      <c r="H30" s="13"/>
      <c r="I30" s="13"/>
      <c r="J30" s="13"/>
      <c r="K30" s="13"/>
    </row>
    <row r="31" spans="1:11" s="18" customFormat="1" x14ac:dyDescent="0.3">
      <c r="A31" s="19"/>
      <c r="B31" s="19"/>
      <c r="C31" s="19"/>
      <c r="D31" s="19"/>
      <c r="E31" s="31"/>
      <c r="F31" s="31"/>
      <c r="G31" s="31"/>
      <c r="H31" s="13"/>
      <c r="I31" s="13"/>
      <c r="J31" s="13"/>
      <c r="K31" s="13"/>
    </row>
    <row r="32" spans="1:11" s="18" customFormat="1" x14ac:dyDescent="0.3">
      <c r="A32" s="19"/>
      <c r="B32" s="19"/>
      <c r="C32" s="19"/>
      <c r="D32" s="19"/>
      <c r="E32" s="31"/>
      <c r="F32" s="31"/>
      <c r="G32" s="31"/>
      <c r="H32" s="13"/>
      <c r="I32" s="13"/>
      <c r="J32" s="13"/>
      <c r="K32" s="13"/>
    </row>
    <row r="33" spans="1:11" s="18" customFormat="1" x14ac:dyDescent="0.3">
      <c r="A33" s="19"/>
      <c r="B33" s="19"/>
      <c r="C33" s="19"/>
      <c r="D33" s="19"/>
      <c r="E33" s="31"/>
      <c r="F33" s="31"/>
      <c r="G33" s="31"/>
      <c r="H33" s="13"/>
      <c r="I33" s="13"/>
      <c r="J33" s="13"/>
      <c r="K33" s="13"/>
    </row>
    <row r="34" spans="1:11" s="18" customFormat="1" x14ac:dyDescent="0.3">
      <c r="A34" s="19"/>
      <c r="B34" s="19"/>
      <c r="C34" s="19"/>
      <c r="D34" s="19"/>
      <c r="E34" s="31"/>
      <c r="F34" s="31"/>
      <c r="G34" s="31"/>
      <c r="H34" s="13"/>
      <c r="I34" s="13"/>
      <c r="J34" s="13"/>
      <c r="K34" s="13"/>
    </row>
    <row r="35" spans="1:11" s="18" customFormat="1" x14ac:dyDescent="0.3">
      <c r="A35" s="19"/>
      <c r="B35" s="19"/>
      <c r="C35" s="19"/>
      <c r="D35" s="19"/>
      <c r="E35" s="31"/>
      <c r="F35" s="31"/>
      <c r="G35" s="31"/>
      <c r="H35" s="13"/>
      <c r="I35" s="13"/>
      <c r="J35" s="13"/>
      <c r="K35" s="13"/>
    </row>
    <row r="36" spans="1:11" s="18" customFormat="1" x14ac:dyDescent="0.3">
      <c r="A36" s="19"/>
      <c r="B36" s="19"/>
      <c r="C36" s="19"/>
      <c r="D36" s="19"/>
      <c r="E36" s="31"/>
      <c r="F36" s="31"/>
      <c r="G36" s="31"/>
      <c r="H36" s="13"/>
      <c r="I36" s="13"/>
      <c r="J36" s="13"/>
      <c r="K36" s="13"/>
    </row>
    <row r="37" spans="1:11" s="18" customFormat="1" x14ac:dyDescent="0.3">
      <c r="A37" s="19"/>
      <c r="B37" s="19"/>
      <c r="C37" s="19"/>
      <c r="D37" s="19"/>
      <c r="E37" s="31"/>
      <c r="F37" s="31"/>
      <c r="G37" s="31"/>
      <c r="H37" s="13"/>
      <c r="I37" s="13"/>
      <c r="J37" s="13"/>
      <c r="K37" s="13"/>
    </row>
    <row r="38" spans="1:11" s="18" customFormat="1" x14ac:dyDescent="0.3">
      <c r="A38" s="19"/>
      <c r="B38" s="19"/>
      <c r="C38" s="19"/>
      <c r="D38" s="19"/>
      <c r="E38" s="31"/>
      <c r="F38" s="31"/>
      <c r="G38" s="31"/>
      <c r="H38" s="13"/>
      <c r="I38" s="13"/>
      <c r="J38" s="13"/>
      <c r="K38" s="13"/>
    </row>
    <row r="39" spans="1:11" s="18" customFormat="1" x14ac:dyDescent="0.3">
      <c r="A39" s="19"/>
      <c r="B39" s="19"/>
      <c r="C39" s="19"/>
      <c r="D39" s="19"/>
      <c r="E39" s="31"/>
      <c r="F39" s="31"/>
      <c r="G39" s="31"/>
      <c r="H39" s="13"/>
      <c r="I39" s="13"/>
      <c r="J39" s="13"/>
      <c r="K39" s="13"/>
    </row>
    <row r="40" spans="1:11" s="18" customFormat="1" x14ac:dyDescent="0.3">
      <c r="A40" s="19"/>
      <c r="B40" s="19"/>
      <c r="C40" s="19"/>
      <c r="D40" s="19"/>
      <c r="E40" s="31"/>
      <c r="F40" s="31"/>
      <c r="G40" s="31"/>
      <c r="H40" s="13"/>
      <c r="I40" s="13"/>
      <c r="J40" s="13"/>
      <c r="K40" s="13"/>
    </row>
    <row r="41" spans="1:11" s="18" customFormat="1" x14ac:dyDescent="0.3">
      <c r="A41" s="19"/>
      <c r="B41" s="19"/>
      <c r="C41" s="19"/>
      <c r="D41" s="19"/>
      <c r="E41" s="31"/>
      <c r="F41" s="31"/>
      <c r="G41" s="31"/>
      <c r="H41" s="13"/>
      <c r="I41" s="13"/>
      <c r="J41" s="13"/>
      <c r="K41" s="13"/>
    </row>
    <row r="42" spans="1:11" s="18" customFormat="1" x14ac:dyDescent="0.3">
      <c r="A42" s="19"/>
      <c r="B42" s="19"/>
      <c r="C42" s="19"/>
      <c r="D42" s="19"/>
      <c r="E42" s="31"/>
      <c r="F42" s="31"/>
      <c r="G42" s="31"/>
      <c r="H42" s="13"/>
      <c r="I42" s="13"/>
      <c r="J42" s="13"/>
      <c r="K42" s="13"/>
    </row>
    <row r="43" spans="1:11" s="18" customFormat="1" x14ac:dyDescent="0.3">
      <c r="A43" s="19"/>
      <c r="B43" s="19"/>
      <c r="C43" s="19"/>
      <c r="D43" s="19"/>
      <c r="E43" s="31"/>
      <c r="F43" s="31"/>
      <c r="G43" s="31"/>
      <c r="H43" s="13"/>
      <c r="I43" s="13"/>
      <c r="J43" s="13"/>
      <c r="K43" s="13"/>
    </row>
    <row r="44" spans="1:11" s="18" customFormat="1" x14ac:dyDescent="0.3">
      <c r="A44" s="19"/>
      <c r="B44" s="19"/>
      <c r="C44" s="19"/>
      <c r="D44" s="19"/>
      <c r="E44" s="31"/>
      <c r="F44" s="31"/>
      <c r="G44" s="31"/>
      <c r="H44" s="13"/>
      <c r="I44" s="13"/>
      <c r="J44" s="13"/>
      <c r="K44" s="13"/>
    </row>
    <row r="45" spans="1:11" s="18" customFormat="1" x14ac:dyDescent="0.3">
      <c r="A45" s="19"/>
      <c r="B45" s="19"/>
      <c r="C45" s="19"/>
      <c r="D45" s="19"/>
      <c r="E45" s="31"/>
      <c r="F45" s="31"/>
      <c r="G45" s="31"/>
      <c r="H45" s="13"/>
      <c r="I45" s="13"/>
      <c r="J45" s="13"/>
      <c r="K45" s="13"/>
    </row>
    <row r="46" spans="1:11" s="18" customFormat="1" x14ac:dyDescent="0.3">
      <c r="A46" s="19"/>
      <c r="B46" s="19"/>
      <c r="C46" s="19"/>
      <c r="D46" s="19"/>
      <c r="E46" s="31"/>
      <c r="F46" s="31"/>
      <c r="G46" s="31"/>
      <c r="H46" s="13"/>
      <c r="I46" s="13"/>
      <c r="J46" s="13"/>
      <c r="K46" s="13"/>
    </row>
    <row r="47" spans="1:11" s="18" customFormat="1" x14ac:dyDescent="0.3">
      <c r="A47" s="19"/>
      <c r="B47" s="19"/>
      <c r="C47" s="19"/>
      <c r="D47" s="19"/>
      <c r="E47" s="31"/>
      <c r="F47" s="31"/>
      <c r="G47" s="31"/>
      <c r="H47" s="13"/>
      <c r="I47" s="13"/>
      <c r="J47" s="13"/>
      <c r="K47" s="13"/>
    </row>
    <row r="48" spans="1:11" s="18" customFormat="1" x14ac:dyDescent="0.3">
      <c r="A48" s="19"/>
      <c r="B48" s="19"/>
      <c r="C48" s="19"/>
      <c r="D48" s="19"/>
      <c r="E48" s="31"/>
      <c r="F48" s="31"/>
      <c r="G48" s="31"/>
      <c r="H48" s="13"/>
      <c r="I48" s="13"/>
      <c r="J48" s="13"/>
      <c r="K48" s="13"/>
    </row>
    <row r="49" spans="1:11" s="18" customFormat="1" x14ac:dyDescent="0.3">
      <c r="A49" s="19"/>
      <c r="B49" s="19"/>
      <c r="C49" s="19"/>
      <c r="D49" s="19"/>
      <c r="E49" s="31"/>
      <c r="F49" s="31"/>
      <c r="G49" s="31"/>
      <c r="H49" s="13"/>
      <c r="I49" s="13"/>
      <c r="J49" s="13"/>
      <c r="K49" s="13"/>
    </row>
    <row r="50" spans="1:11" s="18" customFormat="1" x14ac:dyDescent="0.3">
      <c r="A50" s="19"/>
      <c r="B50" s="19"/>
      <c r="C50" s="19"/>
      <c r="D50" s="19"/>
      <c r="E50" s="31"/>
      <c r="F50" s="31"/>
      <c r="G50" s="31"/>
      <c r="H50" s="13"/>
      <c r="I50" s="13"/>
      <c r="J50" s="13"/>
      <c r="K50" s="13"/>
    </row>
    <row r="51" spans="1:11" s="18" customFormat="1" x14ac:dyDescent="0.3">
      <c r="A51" s="19"/>
      <c r="B51" s="19"/>
      <c r="C51" s="19"/>
      <c r="D51" s="19"/>
      <c r="E51" s="31"/>
      <c r="F51" s="31"/>
      <c r="G51" s="31"/>
      <c r="H51" s="13"/>
      <c r="I51" s="13"/>
      <c r="J51" s="13"/>
      <c r="K51" s="13"/>
    </row>
    <row r="52" spans="1:11" s="18" customFormat="1" x14ac:dyDescent="0.3">
      <c r="A52" s="19"/>
      <c r="B52" s="19"/>
      <c r="C52" s="19"/>
      <c r="D52" s="19"/>
      <c r="E52" s="31"/>
      <c r="F52" s="31"/>
      <c r="G52" s="31"/>
      <c r="H52" s="13"/>
      <c r="I52" s="13"/>
      <c r="J52" s="13"/>
      <c r="K52" s="13"/>
    </row>
    <row r="53" spans="1:11" s="18" customFormat="1" x14ac:dyDescent="0.3">
      <c r="A53" s="19"/>
      <c r="B53" s="19"/>
      <c r="C53" s="19"/>
      <c r="D53" s="19"/>
      <c r="E53" s="31"/>
      <c r="F53" s="31"/>
      <c r="G53" s="31"/>
      <c r="H53" s="13"/>
      <c r="I53" s="13"/>
      <c r="J53" s="13"/>
      <c r="K53" s="13"/>
    </row>
    <row r="54" spans="1:11" s="18" customFormat="1" x14ac:dyDescent="0.3">
      <c r="A54" s="19"/>
      <c r="B54" s="19"/>
      <c r="C54" s="19"/>
      <c r="D54" s="19"/>
      <c r="E54" s="31"/>
      <c r="F54" s="31"/>
      <c r="G54" s="31"/>
      <c r="H54" s="13"/>
      <c r="I54" s="13"/>
      <c r="J54" s="13"/>
      <c r="K54" s="13"/>
    </row>
    <row r="55" spans="1:11" s="18" customFormat="1" x14ac:dyDescent="0.3">
      <c r="A55" s="19"/>
      <c r="B55" s="19"/>
      <c r="C55" s="19"/>
      <c r="D55" s="19"/>
      <c r="E55" s="31"/>
      <c r="F55" s="31"/>
      <c r="G55" s="31"/>
      <c r="H55" s="13"/>
      <c r="I55" s="13"/>
      <c r="J55" s="13"/>
      <c r="K55" s="13"/>
    </row>
    <row r="56" spans="1:11" s="18" customFormat="1" x14ac:dyDescent="0.3">
      <c r="A56" s="19"/>
      <c r="B56" s="19"/>
      <c r="C56" s="19"/>
      <c r="D56" s="19"/>
      <c r="E56" s="31"/>
      <c r="F56" s="31"/>
      <c r="G56" s="31"/>
      <c r="H56" s="13"/>
      <c r="I56" s="13"/>
      <c r="J56" s="13"/>
      <c r="K56" s="13"/>
    </row>
    <row r="57" spans="1:11" s="18" customFormat="1" x14ac:dyDescent="0.3">
      <c r="A57" s="19"/>
      <c r="B57" s="19"/>
      <c r="C57" s="19"/>
      <c r="D57" s="19"/>
      <c r="E57" s="31"/>
      <c r="F57" s="31"/>
      <c r="G57" s="31"/>
      <c r="H57" s="13"/>
      <c r="I57" s="13"/>
      <c r="J57" s="13"/>
      <c r="K57" s="13"/>
    </row>
    <row r="58" spans="1:11" s="18" customFormat="1" x14ac:dyDescent="0.3">
      <c r="A58" s="19"/>
      <c r="B58" s="19"/>
      <c r="C58" s="19"/>
      <c r="D58" s="19"/>
      <c r="E58" s="31"/>
      <c r="F58" s="31"/>
      <c r="G58" s="31"/>
      <c r="H58" s="13"/>
      <c r="I58" s="13"/>
      <c r="J58" s="13"/>
      <c r="K58" s="13"/>
    </row>
    <row r="59" spans="1:11" s="18" customFormat="1" x14ac:dyDescent="0.3">
      <c r="A59" s="19"/>
      <c r="B59" s="19"/>
      <c r="C59" s="19"/>
      <c r="D59" s="19"/>
      <c r="E59" s="31"/>
      <c r="F59" s="31"/>
      <c r="G59" s="31"/>
      <c r="H59" s="13"/>
      <c r="I59" s="13"/>
      <c r="J59" s="13"/>
      <c r="K59" s="13"/>
    </row>
    <row r="60" spans="1:11" s="18" customFormat="1" x14ac:dyDescent="0.3">
      <c r="A60" s="19"/>
      <c r="B60" s="19"/>
      <c r="C60" s="19"/>
      <c r="D60" s="19"/>
      <c r="E60" s="31"/>
      <c r="F60" s="31"/>
      <c r="G60" s="31"/>
      <c r="H60" s="13"/>
      <c r="I60" s="13"/>
      <c r="J60" s="13"/>
      <c r="K60" s="13"/>
    </row>
    <row r="61" spans="1:11" s="18" customFormat="1" x14ac:dyDescent="0.3">
      <c r="A61" s="19"/>
      <c r="B61" s="19"/>
      <c r="C61" s="19"/>
      <c r="D61" s="19"/>
      <c r="E61" s="31"/>
      <c r="F61" s="31"/>
      <c r="G61" s="31"/>
      <c r="H61" s="13"/>
      <c r="I61" s="13"/>
      <c r="J61" s="13"/>
      <c r="K61" s="13"/>
    </row>
    <row r="62" spans="1:11" s="18" customFormat="1" x14ac:dyDescent="0.3">
      <c r="A62" s="19"/>
      <c r="B62" s="19"/>
      <c r="C62" s="19"/>
      <c r="D62" s="19"/>
      <c r="E62" s="31"/>
      <c r="F62" s="31"/>
      <c r="G62" s="31"/>
      <c r="H62" s="13"/>
      <c r="I62" s="13"/>
      <c r="J62" s="13"/>
      <c r="K62" s="13"/>
    </row>
    <row r="63" spans="1:11" s="18" customFormat="1" x14ac:dyDescent="0.3">
      <c r="A63" s="19"/>
      <c r="B63" s="19"/>
      <c r="C63" s="19"/>
      <c r="D63" s="19"/>
      <c r="E63" s="31"/>
      <c r="F63" s="31"/>
      <c r="G63" s="31"/>
      <c r="H63" s="13"/>
      <c r="I63" s="13"/>
      <c r="J63" s="13"/>
      <c r="K63" s="13"/>
    </row>
    <row r="64" spans="1:11" s="18" customFormat="1" ht="14.4" customHeight="1" x14ac:dyDescent="0.3">
      <c r="A64" s="19"/>
      <c r="B64" s="19"/>
      <c r="C64" s="19"/>
      <c r="D64" s="19"/>
      <c r="E64" s="31"/>
      <c r="F64" s="31"/>
      <c r="G64" s="31"/>
      <c r="H64" s="13"/>
      <c r="I64" s="13"/>
      <c r="J64" s="13"/>
      <c r="K64" s="13"/>
    </row>
    <row r="65" spans="1:11" s="18" customFormat="1" x14ac:dyDescent="0.3">
      <c r="A65" s="19"/>
      <c r="B65" s="19"/>
      <c r="C65" s="19"/>
      <c r="D65" s="19"/>
      <c r="E65" s="31"/>
      <c r="F65" s="31"/>
      <c r="G65" s="31"/>
      <c r="H65" s="13"/>
      <c r="I65" s="13"/>
      <c r="J65" s="13"/>
      <c r="K65" s="13"/>
    </row>
    <row r="66" spans="1:11" s="30" customFormat="1" x14ac:dyDescent="0.3">
      <c r="A66" s="19"/>
      <c r="B66" s="19"/>
      <c r="C66" s="19"/>
      <c r="D66" s="19"/>
      <c r="E66" s="31"/>
      <c r="F66" s="31"/>
      <c r="G66" s="31"/>
      <c r="H66" s="13"/>
      <c r="I66" s="13"/>
      <c r="J66" s="13"/>
      <c r="K66" s="13"/>
    </row>
    <row r="67" spans="1:11" s="30" customFormat="1" x14ac:dyDescent="0.3">
      <c r="A67" s="19"/>
      <c r="B67" s="19"/>
      <c r="C67" s="19"/>
      <c r="D67" s="19"/>
      <c r="E67" s="31"/>
      <c r="F67" s="31"/>
      <c r="G67" s="31"/>
      <c r="H67" s="13"/>
      <c r="I67" s="13"/>
      <c r="J67" s="13"/>
      <c r="K67" s="13"/>
    </row>
    <row r="68" spans="1:11" s="18" customFormat="1" x14ac:dyDescent="0.3">
      <c r="A68" s="19"/>
      <c r="B68" s="19"/>
      <c r="C68" s="19"/>
      <c r="D68" s="19"/>
      <c r="E68" s="31"/>
      <c r="F68" s="31"/>
      <c r="G68" s="31"/>
      <c r="H68" s="13"/>
      <c r="I68" s="13"/>
      <c r="J68" s="13"/>
      <c r="K68" s="13"/>
    </row>
    <row r="69" spans="1:11" s="18" customFormat="1" x14ac:dyDescent="0.3">
      <c r="A69" s="19"/>
      <c r="B69" s="19"/>
      <c r="C69" s="19"/>
      <c r="D69" s="19"/>
      <c r="E69" s="31"/>
      <c r="F69" s="31"/>
      <c r="G69" s="31"/>
      <c r="H69" s="13"/>
      <c r="I69" s="13"/>
      <c r="J69" s="13"/>
      <c r="K69" s="13"/>
    </row>
    <row r="70" spans="1:11" s="18" customFormat="1" x14ac:dyDescent="0.3">
      <c r="A70" s="19"/>
      <c r="B70" s="19"/>
      <c r="C70" s="19"/>
      <c r="D70" s="19"/>
      <c r="E70" s="31"/>
      <c r="F70" s="31"/>
      <c r="G70" s="31"/>
      <c r="H70" s="13"/>
      <c r="I70" s="13"/>
      <c r="J70" s="13"/>
      <c r="K70" s="13"/>
    </row>
    <row r="71" spans="1:11" s="18" customFormat="1" x14ac:dyDescent="0.3">
      <c r="A71" s="19"/>
      <c r="B71" s="19"/>
      <c r="C71" s="19"/>
      <c r="D71" s="19"/>
      <c r="E71" s="31"/>
      <c r="F71" s="31"/>
      <c r="G71" s="31"/>
      <c r="H71" s="13"/>
      <c r="I71" s="13"/>
      <c r="J71" s="13"/>
      <c r="K71" s="13"/>
    </row>
    <row r="72" spans="1:11" s="18" customFormat="1" x14ac:dyDescent="0.3">
      <c r="A72" s="19"/>
      <c r="B72" s="19"/>
      <c r="C72" s="19"/>
      <c r="D72" s="19"/>
      <c r="E72" s="31"/>
      <c r="F72" s="31"/>
      <c r="G72" s="31"/>
      <c r="H72" s="13"/>
      <c r="I72" s="13"/>
      <c r="J72" s="13"/>
      <c r="K72" s="13"/>
    </row>
    <row r="73" spans="1:11" s="18" customFormat="1" x14ac:dyDescent="0.3">
      <c r="A73" s="19"/>
      <c r="B73" s="19"/>
      <c r="C73" s="19"/>
      <c r="D73" s="19"/>
      <c r="E73" s="31"/>
      <c r="F73" s="31"/>
      <c r="G73" s="31"/>
      <c r="H73" s="13"/>
      <c r="I73" s="13"/>
      <c r="J73" s="13"/>
      <c r="K73" s="13"/>
    </row>
    <row r="74" spans="1:11" s="18" customFormat="1" x14ac:dyDescent="0.3">
      <c r="A74" s="19"/>
      <c r="B74" s="19"/>
      <c r="C74" s="19"/>
      <c r="D74" s="19"/>
      <c r="E74" s="31"/>
      <c r="F74" s="31"/>
      <c r="G74" s="31"/>
      <c r="H74" s="13"/>
      <c r="I74" s="13"/>
      <c r="J74" s="13"/>
      <c r="K74" s="13"/>
    </row>
    <row r="75" spans="1:11" s="18" customFormat="1" ht="14.4" customHeight="1" x14ac:dyDescent="0.3">
      <c r="A75" s="19"/>
      <c r="B75" s="19"/>
      <c r="C75" s="19"/>
      <c r="D75" s="19"/>
      <c r="E75" s="31"/>
      <c r="F75" s="31"/>
      <c r="G75" s="31"/>
      <c r="H75" s="13"/>
      <c r="I75" s="13"/>
      <c r="J75" s="13"/>
      <c r="K75" s="13"/>
    </row>
    <row r="76" spans="1:11" s="18" customFormat="1" x14ac:dyDescent="0.3">
      <c r="A76" s="19"/>
      <c r="B76" s="19"/>
      <c r="C76" s="19"/>
      <c r="D76" s="19"/>
      <c r="E76" s="31"/>
      <c r="F76" s="31"/>
      <c r="G76" s="31"/>
      <c r="H76" s="13"/>
      <c r="I76" s="13"/>
      <c r="J76" s="13"/>
      <c r="K76" s="13"/>
    </row>
    <row r="77" spans="1:11" s="30" customFormat="1" x14ac:dyDescent="0.3">
      <c r="A77" s="19"/>
      <c r="B77" s="19"/>
      <c r="C77" s="19"/>
      <c r="D77" s="19"/>
      <c r="E77" s="31"/>
      <c r="F77" s="31"/>
      <c r="G77" s="31"/>
      <c r="H77" s="13"/>
      <c r="I77" s="13"/>
      <c r="J77" s="13"/>
      <c r="K77" s="13"/>
    </row>
    <row r="78" spans="1:11" s="30" customFormat="1" x14ac:dyDescent="0.3">
      <c r="A78" s="19"/>
      <c r="B78" s="19"/>
      <c r="C78" s="19"/>
      <c r="D78" s="19"/>
      <c r="E78" s="31"/>
      <c r="F78" s="31"/>
      <c r="G78" s="31"/>
      <c r="H78" s="13"/>
      <c r="I78" s="13"/>
      <c r="J78" s="13"/>
      <c r="K78" s="13"/>
    </row>
    <row r="79" spans="1:11" s="30" customFormat="1" x14ac:dyDescent="0.3">
      <c r="A79" s="19"/>
      <c r="B79" s="19"/>
      <c r="C79" s="19"/>
      <c r="D79" s="19"/>
      <c r="E79" s="31"/>
      <c r="F79" s="31"/>
      <c r="G79" s="31"/>
      <c r="H79" s="13"/>
      <c r="I79" s="13"/>
      <c r="J79" s="13"/>
      <c r="K79" s="13"/>
    </row>
    <row r="80" spans="1:11" s="30" customFormat="1" x14ac:dyDescent="0.3">
      <c r="A80" s="19"/>
      <c r="B80" s="19"/>
      <c r="C80" s="19"/>
      <c r="D80" s="19"/>
      <c r="E80" s="31"/>
      <c r="F80" s="31"/>
      <c r="G80" s="31"/>
      <c r="H80" s="13"/>
      <c r="I80" s="13"/>
      <c r="J80" s="13"/>
      <c r="K80" s="13"/>
    </row>
  </sheetData>
  <sheetProtection selectLockedCells="1"/>
  <mergeCells count="12">
    <mergeCell ref="H4:I4"/>
    <mergeCell ref="J4:K4"/>
    <mergeCell ref="H1:I1"/>
    <mergeCell ref="H2:I2"/>
    <mergeCell ref="J2:K2"/>
    <mergeCell ref="H3:I3"/>
    <mergeCell ref="J3:K3"/>
    <mergeCell ref="B3:D3"/>
    <mergeCell ref="B2:D2"/>
    <mergeCell ref="E1:G1"/>
    <mergeCell ref="E2:G2"/>
    <mergeCell ref="E3:G3"/>
  </mergeCells>
  <phoneticPr fontId="1" type="noConversion"/>
  <printOptions horizontalCentered="1"/>
  <pageMargins left="1.5" right="0.5" top="1.5" bottom="0.5" header="1" footer="0.3"/>
  <pageSetup orientation="landscape" horizontalDpi="4294967295" verticalDpi="4294967295" r:id="rId1"/>
  <headerFooter>
    <oddHeader>&amp;C&amp;"Helv,Bold"POWER COUNTY RESULTS
GENERAL ELECTION     NOVEMBER 8, 2016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zoomScaleNormal="100" zoomScaleSheetLayoutView="100" workbookViewId="0">
      <selection activeCell="B7" sqref="B7:I12"/>
    </sheetView>
  </sheetViews>
  <sheetFormatPr defaultColWidth="9.109375" defaultRowHeight="13.8" x14ac:dyDescent="0.3"/>
  <cols>
    <col min="1" max="1" width="9.33203125" style="19" customWidth="1"/>
    <col min="2" max="12" width="8.6640625" style="13" customWidth="1"/>
    <col min="13" max="16384" width="9.109375" style="13"/>
  </cols>
  <sheetData>
    <row r="1" spans="1:12" x14ac:dyDescent="0.3">
      <c r="A1" s="35"/>
      <c r="B1" s="85"/>
      <c r="C1" s="86"/>
      <c r="D1" s="86"/>
      <c r="E1" s="86"/>
      <c r="F1" s="87"/>
      <c r="G1" s="85"/>
      <c r="H1" s="86"/>
      <c r="I1" s="86"/>
      <c r="J1" s="86"/>
      <c r="K1" s="86"/>
      <c r="L1" s="87"/>
    </row>
    <row r="2" spans="1:12" x14ac:dyDescent="0.3">
      <c r="A2" s="39"/>
      <c r="B2" s="88" t="s">
        <v>4</v>
      </c>
      <c r="C2" s="89"/>
      <c r="D2" s="89"/>
      <c r="E2" s="89"/>
      <c r="F2" s="90"/>
      <c r="G2" s="100" t="s">
        <v>41</v>
      </c>
      <c r="H2" s="101"/>
      <c r="I2" s="101"/>
      <c r="J2" s="101"/>
      <c r="K2" s="101"/>
      <c r="L2" s="102"/>
    </row>
    <row r="3" spans="1:12" x14ac:dyDescent="0.3">
      <c r="A3" s="27"/>
      <c r="B3" s="88" t="s">
        <v>5</v>
      </c>
      <c r="C3" s="89"/>
      <c r="D3" s="89"/>
      <c r="E3" s="89"/>
      <c r="F3" s="90"/>
      <c r="G3" s="109" t="s">
        <v>13</v>
      </c>
      <c r="H3" s="110"/>
      <c r="I3" s="109" t="s">
        <v>7</v>
      </c>
      <c r="J3" s="111"/>
      <c r="K3" s="109" t="s">
        <v>8</v>
      </c>
      <c r="L3" s="110"/>
    </row>
    <row r="4" spans="1:12" x14ac:dyDescent="0.3">
      <c r="A4" s="28"/>
      <c r="B4" s="10"/>
      <c r="C4" s="11"/>
      <c r="D4" s="11"/>
      <c r="E4" s="11"/>
      <c r="F4" s="12"/>
      <c r="G4" s="1" t="s">
        <v>2</v>
      </c>
      <c r="H4" s="1" t="s">
        <v>1</v>
      </c>
      <c r="I4" s="1" t="s">
        <v>2</v>
      </c>
      <c r="J4" s="1" t="s">
        <v>1</v>
      </c>
      <c r="K4" s="9" t="s">
        <v>1</v>
      </c>
      <c r="L4" s="9" t="s">
        <v>2</v>
      </c>
    </row>
    <row r="5" spans="1:12" ht="93" customHeight="1" thickBot="1" x14ac:dyDescent="0.35">
      <c r="A5" s="29" t="s">
        <v>6</v>
      </c>
      <c r="B5" s="6" t="s">
        <v>10</v>
      </c>
      <c r="C5" s="6" t="s">
        <v>11</v>
      </c>
      <c r="D5" s="6" t="s">
        <v>16</v>
      </c>
      <c r="E5" s="6" t="s">
        <v>17</v>
      </c>
      <c r="F5" s="3" t="s">
        <v>12</v>
      </c>
      <c r="G5" s="4" t="s">
        <v>43</v>
      </c>
      <c r="H5" s="3" t="s">
        <v>42</v>
      </c>
      <c r="I5" s="4" t="s">
        <v>45</v>
      </c>
      <c r="J5" s="4" t="s">
        <v>44</v>
      </c>
      <c r="K5" s="4" t="s">
        <v>109</v>
      </c>
      <c r="L5" s="4" t="s">
        <v>46</v>
      </c>
    </row>
    <row r="6" spans="1:12" ht="14.4" thickBot="1" x14ac:dyDescent="0.35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7"/>
    </row>
    <row r="7" spans="1:12" x14ac:dyDescent="0.3">
      <c r="A7" s="78">
        <v>1</v>
      </c>
      <c r="B7" s="79">
        <v>692</v>
      </c>
      <c r="C7" s="21">
        <v>77</v>
      </c>
      <c r="D7" s="42">
        <f>IF(B7&lt;&gt;0,C7+B7,"")</f>
        <v>769</v>
      </c>
      <c r="E7" s="21">
        <v>590</v>
      </c>
      <c r="F7" s="22">
        <f>IF(E7&lt;&gt;0,E7/D7,"")</f>
        <v>0.76723016905071517</v>
      </c>
      <c r="G7" s="68">
        <v>368</v>
      </c>
      <c r="H7" s="68">
        <v>204</v>
      </c>
      <c r="I7" s="68">
        <v>357</v>
      </c>
      <c r="J7" s="68">
        <v>205</v>
      </c>
      <c r="K7" s="68">
        <v>189</v>
      </c>
      <c r="L7" s="68">
        <v>383</v>
      </c>
    </row>
    <row r="8" spans="1:12" x14ac:dyDescent="0.3">
      <c r="A8" s="54">
        <v>2</v>
      </c>
      <c r="B8" s="80">
        <v>842</v>
      </c>
      <c r="C8" s="23">
        <v>106</v>
      </c>
      <c r="D8" s="50">
        <f t="shared" ref="D8:D12" si="0">IF(B8&lt;&gt;0,C8+B8,"")</f>
        <v>948</v>
      </c>
      <c r="E8" s="23">
        <v>729</v>
      </c>
      <c r="F8" s="22">
        <f t="shared" ref="F8:F12" si="1">IF(E8&lt;&gt;0,E8/D8,"")</f>
        <v>0.76898734177215189</v>
      </c>
      <c r="G8" s="83">
        <v>445</v>
      </c>
      <c r="H8" s="83">
        <v>257</v>
      </c>
      <c r="I8" s="83">
        <v>432</v>
      </c>
      <c r="J8" s="83">
        <v>263</v>
      </c>
      <c r="K8" s="83">
        <v>211</v>
      </c>
      <c r="L8" s="83">
        <v>499</v>
      </c>
    </row>
    <row r="9" spans="1:12" x14ac:dyDescent="0.3">
      <c r="A9" s="54">
        <v>3</v>
      </c>
      <c r="B9" s="80">
        <v>973</v>
      </c>
      <c r="C9" s="23">
        <v>94</v>
      </c>
      <c r="D9" s="50">
        <f t="shared" si="0"/>
        <v>1067</v>
      </c>
      <c r="E9" s="23">
        <v>837</v>
      </c>
      <c r="F9" s="22">
        <f t="shared" si="1"/>
        <v>0.78444236176194937</v>
      </c>
      <c r="G9" s="83">
        <v>540</v>
      </c>
      <c r="H9" s="83">
        <v>262</v>
      </c>
      <c r="I9" s="83">
        <v>542</v>
      </c>
      <c r="J9" s="83">
        <v>257</v>
      </c>
      <c r="K9" s="83">
        <v>256</v>
      </c>
      <c r="L9" s="83">
        <v>548</v>
      </c>
    </row>
    <row r="10" spans="1:12" x14ac:dyDescent="0.3">
      <c r="A10" s="54">
        <v>4</v>
      </c>
      <c r="B10" s="80">
        <v>339</v>
      </c>
      <c r="C10" s="23">
        <v>28</v>
      </c>
      <c r="D10" s="43">
        <f t="shared" si="0"/>
        <v>367</v>
      </c>
      <c r="E10" s="23">
        <v>271</v>
      </c>
      <c r="F10" s="22">
        <f t="shared" si="1"/>
        <v>0.73841961852861038</v>
      </c>
      <c r="G10" s="83">
        <v>208</v>
      </c>
      <c r="H10" s="83">
        <v>55</v>
      </c>
      <c r="I10" s="83">
        <v>228</v>
      </c>
      <c r="J10" s="83">
        <v>34</v>
      </c>
      <c r="K10" s="83">
        <v>57</v>
      </c>
      <c r="L10" s="83">
        <v>205</v>
      </c>
    </row>
    <row r="11" spans="1:12" x14ac:dyDescent="0.3">
      <c r="A11" s="54">
        <v>5</v>
      </c>
      <c r="B11" s="80">
        <v>117</v>
      </c>
      <c r="C11" s="23">
        <v>11</v>
      </c>
      <c r="D11" s="43">
        <f t="shared" si="0"/>
        <v>128</v>
      </c>
      <c r="E11" s="23">
        <v>110</v>
      </c>
      <c r="F11" s="22">
        <f t="shared" si="1"/>
        <v>0.859375</v>
      </c>
      <c r="G11" s="83">
        <v>96</v>
      </c>
      <c r="H11" s="83">
        <v>13</v>
      </c>
      <c r="I11" s="83">
        <v>90</v>
      </c>
      <c r="J11" s="83">
        <v>17</v>
      </c>
      <c r="K11" s="83">
        <v>10</v>
      </c>
      <c r="L11" s="83">
        <v>95</v>
      </c>
    </row>
    <row r="12" spans="1:12" x14ac:dyDescent="0.3">
      <c r="A12" s="81">
        <v>6</v>
      </c>
      <c r="B12" s="82">
        <v>359</v>
      </c>
      <c r="C12" s="23">
        <v>68</v>
      </c>
      <c r="D12" s="43">
        <f t="shared" si="0"/>
        <v>427</v>
      </c>
      <c r="E12" s="23">
        <v>304</v>
      </c>
      <c r="F12" s="22">
        <f t="shared" si="1"/>
        <v>0.71194379391100704</v>
      </c>
      <c r="G12" s="74">
        <v>181</v>
      </c>
      <c r="H12" s="74">
        <v>118</v>
      </c>
      <c r="I12" s="74">
        <v>178</v>
      </c>
      <c r="J12" s="74">
        <v>119</v>
      </c>
      <c r="K12" s="74">
        <v>114</v>
      </c>
      <c r="L12" s="74">
        <v>180</v>
      </c>
    </row>
    <row r="13" spans="1:12" x14ac:dyDescent="0.3">
      <c r="A13" s="8" t="s">
        <v>23</v>
      </c>
      <c r="B13" s="20">
        <f t="shared" ref="B13:E13" si="2">SUM(B7:B12)</f>
        <v>3322</v>
      </c>
      <c r="C13" s="20">
        <f t="shared" si="2"/>
        <v>384</v>
      </c>
      <c r="D13" s="20">
        <f t="shared" si="2"/>
        <v>3706</v>
      </c>
      <c r="E13" s="20">
        <f t="shared" si="2"/>
        <v>2841</v>
      </c>
      <c r="F13" s="47">
        <f>IF(E13&lt;&gt;0,E13/D13,"")</f>
        <v>0.76659471127900702</v>
      </c>
      <c r="G13" s="40">
        <f t="shared" ref="G13:L13" si="3">SUM(G7:G12)</f>
        <v>1838</v>
      </c>
      <c r="H13" s="40">
        <f t="shared" si="3"/>
        <v>909</v>
      </c>
      <c r="I13" s="40">
        <f t="shared" si="3"/>
        <v>1827</v>
      </c>
      <c r="J13" s="40">
        <f t="shared" si="3"/>
        <v>895</v>
      </c>
      <c r="K13" s="40">
        <f t="shared" si="3"/>
        <v>837</v>
      </c>
      <c r="L13" s="20">
        <f t="shared" si="3"/>
        <v>1910</v>
      </c>
    </row>
    <row r="14" spans="1:12" x14ac:dyDescent="0.3">
      <c r="B14" s="38"/>
      <c r="C14" s="38"/>
      <c r="D14" s="38"/>
      <c r="E14" s="45"/>
      <c r="F14" s="44"/>
    </row>
    <row r="15" spans="1:12" x14ac:dyDescent="0.3">
      <c r="B15" s="108" t="s">
        <v>19</v>
      </c>
      <c r="C15" s="108"/>
      <c r="D15" s="108"/>
      <c r="E15" s="46">
        <v>562</v>
      </c>
    </row>
  </sheetData>
  <sheetProtection selectLockedCells="1"/>
  <mergeCells count="9">
    <mergeCell ref="B15:D15"/>
    <mergeCell ref="B3:F3"/>
    <mergeCell ref="B1:F1"/>
    <mergeCell ref="B2:F2"/>
    <mergeCell ref="G2:L2"/>
    <mergeCell ref="G1:L1"/>
    <mergeCell ref="G3:H3"/>
    <mergeCell ref="I3:J3"/>
    <mergeCell ref="K3:L3"/>
  </mergeCells>
  <printOptions horizontalCentered="1"/>
  <pageMargins left="1.5" right="0.5" top="1.5" bottom="0.5" header="1" footer="0.3"/>
  <pageSetup orientation="landscape" horizontalDpi="4294967295" verticalDpi="4294967295" r:id="rId1"/>
  <headerFooter>
    <oddHeader>&amp;C&amp;"Helv,Bold"POWER COUNTY RESULTS
GENERAL ELECTION     NOVEMBER 8, 2016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zoomScaleNormal="100" zoomScaleSheetLayoutView="100" workbookViewId="0">
      <selection activeCell="B7" sqref="B7:I12"/>
    </sheetView>
  </sheetViews>
  <sheetFormatPr defaultColWidth="9.109375" defaultRowHeight="13.8" x14ac:dyDescent="0.3"/>
  <cols>
    <col min="1" max="1" width="10.5546875" style="19" customWidth="1"/>
    <col min="2" max="7" width="8.6640625" style="19" customWidth="1"/>
    <col min="8" max="15" width="8.6640625" style="13" customWidth="1"/>
    <col min="16" max="16384" width="9.109375" style="13"/>
  </cols>
  <sheetData>
    <row r="1" spans="1:11" x14ac:dyDescent="0.3">
      <c r="A1" s="24"/>
      <c r="B1" s="91" t="s">
        <v>18</v>
      </c>
      <c r="C1" s="92"/>
      <c r="D1" s="92"/>
      <c r="E1" s="53"/>
      <c r="F1" s="112" t="s">
        <v>18</v>
      </c>
      <c r="G1" s="113"/>
      <c r="H1" s="91" t="s">
        <v>110</v>
      </c>
      <c r="I1" s="92"/>
      <c r="J1" s="91"/>
      <c r="K1" s="93"/>
    </row>
    <row r="2" spans="1:11" x14ac:dyDescent="0.3">
      <c r="A2" s="25"/>
      <c r="B2" s="88" t="s">
        <v>24</v>
      </c>
      <c r="C2" s="89"/>
      <c r="D2" s="89"/>
      <c r="E2" s="64" t="s">
        <v>18</v>
      </c>
      <c r="F2" s="88" t="s">
        <v>35</v>
      </c>
      <c r="G2" s="90"/>
      <c r="H2" s="88" t="s">
        <v>111</v>
      </c>
      <c r="I2" s="90"/>
      <c r="J2" s="88" t="s">
        <v>110</v>
      </c>
      <c r="K2" s="90"/>
    </row>
    <row r="3" spans="1:11" x14ac:dyDescent="0.3">
      <c r="A3" s="25"/>
      <c r="B3" s="65" t="s">
        <v>25</v>
      </c>
      <c r="C3" s="109" t="s">
        <v>33</v>
      </c>
      <c r="D3" s="110"/>
      <c r="E3" s="7" t="s">
        <v>34</v>
      </c>
      <c r="F3" s="100" t="s">
        <v>3</v>
      </c>
      <c r="G3" s="102"/>
      <c r="H3" s="88" t="s">
        <v>112</v>
      </c>
      <c r="I3" s="90"/>
      <c r="J3" s="88" t="s">
        <v>112</v>
      </c>
      <c r="K3" s="90"/>
    </row>
    <row r="4" spans="1:11" x14ac:dyDescent="0.3">
      <c r="A4" s="32"/>
      <c r="B4" s="1" t="s">
        <v>2</v>
      </c>
      <c r="C4" s="1" t="s">
        <v>2</v>
      </c>
      <c r="D4" s="1" t="s">
        <v>51</v>
      </c>
      <c r="E4" s="1" t="s">
        <v>1</v>
      </c>
      <c r="F4" s="2" t="s">
        <v>2</v>
      </c>
      <c r="G4" s="2" t="s">
        <v>107</v>
      </c>
      <c r="H4" s="114" t="s">
        <v>113</v>
      </c>
      <c r="I4" s="102"/>
      <c r="J4" s="114" t="s">
        <v>113</v>
      </c>
      <c r="K4" s="102"/>
    </row>
    <row r="5" spans="1:11" ht="93" customHeight="1" thickBot="1" x14ac:dyDescent="0.35">
      <c r="A5" s="33" t="s">
        <v>6</v>
      </c>
      <c r="B5" s="41" t="s">
        <v>104</v>
      </c>
      <c r="C5" s="41" t="s">
        <v>47</v>
      </c>
      <c r="D5" s="41" t="s">
        <v>62</v>
      </c>
      <c r="E5" s="48" t="s">
        <v>48</v>
      </c>
      <c r="F5" s="52" t="s">
        <v>63</v>
      </c>
      <c r="G5" s="52" t="s">
        <v>108</v>
      </c>
      <c r="H5" s="5" t="s">
        <v>36</v>
      </c>
      <c r="I5" s="49" t="s">
        <v>37</v>
      </c>
      <c r="J5" s="5" t="s">
        <v>36</v>
      </c>
      <c r="K5" s="5" t="s">
        <v>37</v>
      </c>
    </row>
    <row r="6" spans="1:11" ht="14.4" thickBot="1" x14ac:dyDescent="0.35">
      <c r="A6" s="15"/>
      <c r="B6" s="34"/>
      <c r="C6" s="34"/>
      <c r="D6" s="34"/>
      <c r="E6" s="34"/>
      <c r="F6" s="34"/>
      <c r="G6" s="34"/>
      <c r="H6" s="34"/>
      <c r="I6" s="34"/>
      <c r="J6" s="34"/>
      <c r="K6" s="60"/>
    </row>
    <row r="7" spans="1:11" x14ac:dyDescent="0.3">
      <c r="A7" s="55">
        <v>1</v>
      </c>
      <c r="B7" s="68">
        <v>501</v>
      </c>
      <c r="C7" s="68">
        <v>416</v>
      </c>
      <c r="D7" s="68">
        <v>150</v>
      </c>
      <c r="E7" s="68">
        <v>527</v>
      </c>
      <c r="F7" s="68">
        <v>411</v>
      </c>
      <c r="G7" s="68">
        <v>84</v>
      </c>
      <c r="H7" s="58">
        <v>335</v>
      </c>
      <c r="I7" s="58">
        <v>209</v>
      </c>
      <c r="J7" s="58">
        <v>475</v>
      </c>
      <c r="K7" s="58">
        <v>89</v>
      </c>
    </row>
    <row r="8" spans="1:11" x14ac:dyDescent="0.3">
      <c r="A8" s="56">
        <v>2</v>
      </c>
      <c r="B8" s="83">
        <v>630</v>
      </c>
      <c r="C8" s="83">
        <v>486</v>
      </c>
      <c r="D8" s="83">
        <v>216</v>
      </c>
      <c r="E8" s="83">
        <v>662</v>
      </c>
      <c r="F8" s="83">
        <v>490</v>
      </c>
      <c r="G8" s="83">
        <v>145</v>
      </c>
      <c r="H8" s="58">
        <v>420</v>
      </c>
      <c r="I8" s="58">
        <v>277</v>
      </c>
      <c r="J8" s="58">
        <v>579</v>
      </c>
      <c r="K8" s="58">
        <v>138</v>
      </c>
    </row>
    <row r="9" spans="1:11" x14ac:dyDescent="0.3">
      <c r="A9" s="56">
        <v>3</v>
      </c>
      <c r="B9" s="83">
        <v>735</v>
      </c>
      <c r="C9" s="83">
        <v>615</v>
      </c>
      <c r="D9" s="83">
        <v>191</v>
      </c>
      <c r="E9" s="83">
        <v>720</v>
      </c>
      <c r="F9" s="83">
        <v>585</v>
      </c>
      <c r="G9" s="83">
        <v>147</v>
      </c>
      <c r="H9" s="58">
        <v>482</v>
      </c>
      <c r="I9" s="58">
        <v>300</v>
      </c>
      <c r="J9" s="58">
        <v>682</v>
      </c>
      <c r="K9" s="58">
        <v>138</v>
      </c>
    </row>
    <row r="10" spans="1:11" x14ac:dyDescent="0.3">
      <c r="A10" s="56">
        <v>4</v>
      </c>
      <c r="B10" s="83">
        <v>243</v>
      </c>
      <c r="C10" s="83">
        <v>221</v>
      </c>
      <c r="D10" s="83">
        <v>40</v>
      </c>
      <c r="E10" s="83">
        <v>228</v>
      </c>
      <c r="F10" s="83">
        <v>226</v>
      </c>
      <c r="G10" s="83">
        <v>13</v>
      </c>
      <c r="H10" s="58">
        <v>144</v>
      </c>
      <c r="I10" s="58">
        <v>108</v>
      </c>
      <c r="J10" s="58">
        <v>164</v>
      </c>
      <c r="K10" s="58">
        <v>91</v>
      </c>
    </row>
    <row r="11" spans="1:11" x14ac:dyDescent="0.3">
      <c r="A11" s="56">
        <v>5</v>
      </c>
      <c r="B11" s="83">
        <v>98</v>
      </c>
      <c r="C11" s="83">
        <v>93</v>
      </c>
      <c r="D11" s="83">
        <v>8</v>
      </c>
      <c r="E11" s="83">
        <v>93</v>
      </c>
      <c r="F11" s="83">
        <v>93</v>
      </c>
      <c r="G11" s="83">
        <v>5</v>
      </c>
      <c r="H11" s="58">
        <v>35</v>
      </c>
      <c r="I11" s="58">
        <v>62</v>
      </c>
      <c r="J11" s="58">
        <v>70</v>
      </c>
      <c r="K11" s="58">
        <v>35</v>
      </c>
    </row>
    <row r="12" spans="1:11" x14ac:dyDescent="0.3">
      <c r="A12" s="56">
        <v>6</v>
      </c>
      <c r="B12" s="74">
        <v>270</v>
      </c>
      <c r="C12" s="74">
        <v>183</v>
      </c>
      <c r="D12" s="74">
        <v>113</v>
      </c>
      <c r="E12" s="74">
        <v>267</v>
      </c>
      <c r="F12" s="74">
        <v>256</v>
      </c>
      <c r="G12" s="74">
        <v>6</v>
      </c>
      <c r="H12" s="59">
        <v>164</v>
      </c>
      <c r="I12" s="59">
        <v>107</v>
      </c>
      <c r="J12" s="59">
        <v>208</v>
      </c>
      <c r="K12" s="59">
        <v>88</v>
      </c>
    </row>
    <row r="13" spans="1:11" x14ac:dyDescent="0.3">
      <c r="A13" s="8" t="s">
        <v>0</v>
      </c>
      <c r="B13" s="20">
        <f t="shared" ref="B13:G13" si="0">SUM(B7:B12)</f>
        <v>2477</v>
      </c>
      <c r="C13" s="20">
        <f t="shared" si="0"/>
        <v>2014</v>
      </c>
      <c r="D13" s="20">
        <f t="shared" si="0"/>
        <v>718</v>
      </c>
      <c r="E13" s="20">
        <f t="shared" si="0"/>
        <v>2497</v>
      </c>
      <c r="F13" s="20">
        <f t="shared" si="0"/>
        <v>2061</v>
      </c>
      <c r="G13" s="20">
        <f t="shared" si="0"/>
        <v>400</v>
      </c>
      <c r="H13" s="51">
        <f>SUM(H7:H12)</f>
        <v>1580</v>
      </c>
      <c r="I13" s="51">
        <f>SUM(I7:I12)</f>
        <v>1063</v>
      </c>
      <c r="J13" s="51">
        <f>SUM(J7:J12)</f>
        <v>2178</v>
      </c>
      <c r="K13" s="51">
        <f>SUM(K7:K12)</f>
        <v>579</v>
      </c>
    </row>
  </sheetData>
  <sheetProtection selectLockedCells="1"/>
  <mergeCells count="14">
    <mergeCell ref="J1:K1"/>
    <mergeCell ref="J3:K3"/>
    <mergeCell ref="J4:K4"/>
    <mergeCell ref="J2:K2"/>
    <mergeCell ref="H2:I2"/>
    <mergeCell ref="H4:I4"/>
    <mergeCell ref="H1:I1"/>
    <mergeCell ref="H3:I3"/>
    <mergeCell ref="B2:D2"/>
    <mergeCell ref="B1:D1"/>
    <mergeCell ref="C3:D3"/>
    <mergeCell ref="F1:G1"/>
    <mergeCell ref="F2:G2"/>
    <mergeCell ref="F3:G3"/>
  </mergeCells>
  <printOptions horizontalCentered="1"/>
  <pageMargins left="1.5" right="0.5" top="1.5" bottom="0.5" header="1" footer="0.3"/>
  <pageSetup orientation="landscape" horizontalDpi="4294967295" verticalDpi="4294967295" r:id="rId1"/>
  <headerFooter>
    <oddHeader>&amp;C&amp;"Helv,Bold"POWER COUNTY RESULTS
GENERAL ELECTION     NOVEMBER 8,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Pres</vt:lpstr>
      <vt:lpstr>Pres WI 1</vt:lpstr>
      <vt:lpstr>Pres WI 2</vt:lpstr>
      <vt:lpstr>Pres WI 3</vt:lpstr>
      <vt:lpstr>US Sen - Amend</vt:lpstr>
      <vt:lpstr>Stats - Leg</vt:lpstr>
      <vt:lpstr>Co</vt:lpstr>
      <vt:lpstr>Co!Print_Titles</vt:lpstr>
      <vt:lpstr>'Stats - Leg'!Print_Titles</vt:lpstr>
      <vt:lpstr>'US Sen - Amend'!Print_Titles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94 primary by precinct</dc:title>
  <dc:creator>Patricia Herman</dc:creator>
  <cp:lastModifiedBy>Betsie</cp:lastModifiedBy>
  <cp:lastPrinted>2016-11-10T00:24:16Z</cp:lastPrinted>
  <dcterms:created xsi:type="dcterms:W3CDTF">1998-04-10T16:02:13Z</dcterms:created>
  <dcterms:modified xsi:type="dcterms:W3CDTF">2016-11-23T15:09:14Z</dcterms:modified>
</cp:coreProperties>
</file>